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8730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<sst xmlns="http://schemas.openxmlformats.org/spreadsheetml/2006/main" count="287" uniqueCount="182">
  <si>
    <t>nr.crt</t>
  </si>
  <si>
    <t>MEDIC</t>
  </si>
  <si>
    <t>cod fiscal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</si>
  <si>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</si>
  <si>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</si>
  <si>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</si>
  <si>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</si>
  <si>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</si>
  <si>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</si>
  <si>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</si>
  <si>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</si>
  <si>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</si>
  <si>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</si>
  <si>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</si>
  <si>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</si>
  <si>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</si>
  <si>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</si>
  <si>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</si>
  <si>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</si>
  <si>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</si>
  <si>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</si>
  <si>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</si>
  <si>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</si>
  <si>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</si>
  <si>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</si>
  <si>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</si>
  <si>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</si>
  <si>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</si>
  <si>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</si>
  <si>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</si>
  <si>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</si>
  <si>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</si>
  <si>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</si>
  <si>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</si>
  <si>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</si>
  <si>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</si>
  <si>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</si>
  <si>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</si>
  <si>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</si>
  <si>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</si>
  <si>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</si>
  <si>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</si>
  <si>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</si>
  <si>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</si>
  <si>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</si>
  <si>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</si>
  <si>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</si>
  <si>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</si>
  <si>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</si>
  <si>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</si>
  <si>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</si>
  <si>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</si>
  <si>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</si>
  <si>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</si>
  <si>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</si>
  <si>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</si>
  <si>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</si>
  <si>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</si>
  <si>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</si>
  <si>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</si>
  <si>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</si>
  <si>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</si>
  <si>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</si>
  <si>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</si>
  <si>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</si>
  <si>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</si>
  <si>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</si>
  <si>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</si>
  <si>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</si>
  <si>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</si>
  <si>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</si>
  <si>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</si>
  <si>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</si>
  <si>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</si>
  <si>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</si>
  <si>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</si>
  <si>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</si>
  <si>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</si>
  <si>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</si>
  <si>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</si>
  <si>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</si>
  <si>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</si>
  <si>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</si>
  <si>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</si>
  <si>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</si>
  <si>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</si>
  <si>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</si>
  <si>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</si>
  <si>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</si>
  <si>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</si>
  <si>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</si>
  <si>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</si>
  <si>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</si>
  <si>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</si>
  <si>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</si>
  <si>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</si>
  <si>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</si>
  <si>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</si>
  <si>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Brinzea Cristina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</si>
  <si>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</si>
  <si>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</si>
  <si>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</si>
  <si>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</si>
  <si>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</si>
  <si>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</si>
  <si>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</si>
  <si>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</si>
  <si>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</si>
  <si>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</si>
  <si>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132</t>
  </si>
  <si>
    <t>103</t>
  </si>
  <si>
    <t>131</t>
  </si>
  <si>
    <t>133</t>
  </si>
  <si>
    <t>120</t>
  </si>
  <si>
    <t>130</t>
  </si>
  <si>
    <t>123</t>
  </si>
  <si>
    <t>122</t>
  </si>
  <si>
    <t>118</t>
  </si>
  <si>
    <t>121</t>
  </si>
  <si>
    <t>128</t>
  </si>
  <si>
    <t>126</t>
  </si>
  <si>
    <t>129</t>
  </si>
  <si>
    <t>146</t>
  </si>
  <si>
    <t>119</t>
  </si>
  <si>
    <t>124</t>
  </si>
  <si>
    <t>134</t>
  </si>
  <si>
    <t>1134</t>
  </si>
  <si>
    <t>1132</t>
  </si>
  <si>
    <t>138</t>
  </si>
  <si>
    <t>144</t>
  </si>
  <si>
    <t>135</t>
  </si>
  <si>
    <t>125</t>
  </si>
  <si>
    <t>1126</t>
  </si>
  <si>
    <t>136</t>
  </si>
  <si>
    <t>1130</t>
  </si>
  <si>
    <t>1128</t>
  </si>
  <si>
    <t>Decontarea serviciilor medicale pe luna Iunie 2021</t>
  </si>
  <si>
    <t>06.07.2021</t>
  </si>
  <si>
    <t>104</t>
  </si>
  <si>
    <t>1586</t>
  </si>
  <si>
    <t>05.07.2021</t>
  </si>
  <si>
    <t>149</t>
  </si>
  <si>
    <t>499555</t>
  </si>
  <si>
    <t>96</t>
  </si>
  <si>
    <t>01.07.2021</t>
  </si>
  <si>
    <t>02.07.2021</t>
  </si>
  <si>
    <t>30.06.2021</t>
  </si>
  <si>
    <t>09.07.2021</t>
  </si>
  <si>
    <t>1149</t>
  </si>
  <si>
    <t>07.07.2021</t>
  </si>
  <si>
    <t>08.07.2021</t>
  </si>
  <si>
    <t>219</t>
  </si>
  <si>
    <t>4362270</t>
  </si>
  <si>
    <t>178</t>
  </si>
  <si>
    <t>75</t>
  </si>
  <si>
    <t>173</t>
  </si>
  <si>
    <t>142</t>
  </si>
  <si>
    <t>90</t>
  </si>
  <si>
    <t>154</t>
  </si>
  <si>
    <t>95</t>
  </si>
  <si>
    <t>48</t>
  </si>
  <si>
    <t>12.07.2021</t>
  </si>
  <si>
    <t>14</t>
  </si>
  <si>
    <t>140</t>
  </si>
  <si>
    <t>124,125</t>
  </si>
  <si>
    <t>127</t>
  </si>
  <si>
    <t>1127</t>
  </si>
  <si>
    <t>23</t>
  </si>
  <si>
    <t>137</t>
  </si>
  <si>
    <t>69</t>
  </si>
  <si>
    <t>203</t>
  </si>
  <si>
    <t>1170</t>
  </si>
  <si>
    <t>195</t>
  </si>
  <si>
    <t>1131</t>
  </si>
  <si>
    <t>279</t>
  </si>
  <si>
    <t>268</t>
  </si>
  <si>
    <t>2117</t>
  </si>
  <si>
    <t>100</t>
  </si>
  <si>
    <t>85</t>
  </si>
  <si>
    <t>026</t>
  </si>
  <si>
    <t>56</t>
  </si>
  <si>
    <t>57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</si>
</sst>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4" fillId="0" borderId="1" xfId="0" applyNumberFormat="1" applyFont="1" applyBorder="1" applyAlignment="1">
      <alignment/>
    </xf>
    <xf numFmtId="4" fontId="3" fillId="0" borderId="1" xfId="15" applyNumberFormat="1" applyFont="1" applyBorder="1" applyAlignment="1">
      <alignment/>
    </xf>
    <xf numFmtId="0" fontId="3" fillId="2" borderId="1" xfId="21" applyFont="1" applyFill="1" applyBorder="1" applyAlignment="1">
      <alignment horizontal="center"/>
      <protection/>
    </xf>
    <xf numFmtId="4" fontId="3" fillId="2" borderId="1" xfId="15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" fontId="3" fillId="3" borderId="1" xfId="15" applyNumberFormat="1" applyFont="1" applyFill="1" applyBorder="1" applyAlignment="1">
      <alignment/>
    </xf>
    <xf numFmtId="4" fontId="3" fillId="0" borderId="0" xfId="21" applyNumberFormat="1" applyFont="1" applyBorder="1">
      <alignment/>
      <protection/>
    </xf>
    <xf numFmtId="0" fontId="3" fillId="2" borderId="1" xfId="21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2" fillId="0" borderId="1" xfId="21" applyFont="1" applyBorder="1" applyAlignment="1">
      <alignment horizontal="center"/>
      <protection/>
    </xf>
    <xf numFmtId="0" fontId="2" fillId="0" borderId="2" xfId="21" applyFont="1" applyFill="1" applyBorder="1" applyAlignment="1">
      <alignment horizontal="center"/>
      <protection/>
    </xf>
    <xf numFmtId="0" fontId="2" fillId="0" borderId="1" xfId="21" applyFont="1" applyFill="1" applyBorder="1" applyAlignment="1">
      <alignment horizontal="center"/>
      <protection/>
    </xf>
    <xf numFmtId="49" fontId="3" fillId="0" borderId="1" xfId="21" applyNumberFormat="1" applyFont="1" applyBorder="1" applyAlignment="1">
      <alignment horizontal="center"/>
      <protection/>
    </xf>
    <xf numFmtId="14" fontId="3" fillId="0" borderId="1" xfId="21" applyNumberFormat="1" applyFont="1" applyBorder="1">
      <alignment/>
      <protection/>
    </xf>
    <xf numFmtId="4" fontId="2" fillId="0" borderId="3" xfId="21" applyNumberFormat="1" applyFont="1" applyBorder="1">
      <alignment/>
      <protection/>
    </xf>
    <xf numFmtId="4" fontId="3" fillId="0" borderId="1" xfId="15" applyNumberFormat="1" applyFont="1" applyBorder="1" applyAlignment="1">
      <alignment horizontal="center"/>
    </xf>
    <xf numFmtId="49" fontId="3" fillId="2" borderId="1" xfId="21" applyNumberFormat="1" applyFont="1" applyFill="1" applyBorder="1" applyAlignment="1">
      <alignment horizontal="center"/>
      <protection/>
    </xf>
    <xf numFmtId="14" fontId="3" fillId="2" borderId="1" xfId="21" applyNumberFormat="1" applyFont="1" applyFill="1" applyBorder="1">
      <alignment/>
      <protection/>
    </xf>
    <xf numFmtId="4" fontId="2" fillId="2" borderId="3" xfId="21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 horizontal="center"/>
    </xf>
    <xf numFmtId="49" fontId="3" fillId="3" borderId="1" xfId="21" applyNumberFormat="1" applyFont="1" applyFill="1" applyBorder="1" applyAlignment="1">
      <alignment horizontal="center"/>
      <protection/>
    </xf>
    <xf numFmtId="4" fontId="3" fillId="3" borderId="1" xfId="15" applyNumberFormat="1" applyFont="1" applyFill="1" applyBorder="1" applyAlignment="1">
      <alignment horizontal="center"/>
    </xf>
    <xf numFmtId="0" fontId="3" fillId="0" borderId="1" xfId="21" applyNumberFormat="1" applyFont="1" applyBorder="1" applyAlignment="1">
      <alignment horizontal="center"/>
      <protection/>
    </xf>
    <xf numFmtId="14" fontId="3" fillId="3" borderId="1" xfId="21" applyNumberFormat="1" applyFont="1" applyFill="1" applyBorder="1">
      <alignment/>
      <protection/>
    </xf>
    <xf numFmtId="4" fontId="3" fillId="0" borderId="1" xfId="15" applyNumberFormat="1" applyFont="1" applyFill="1" applyBorder="1" applyAlignment="1">
      <alignment horizontal="center"/>
    </xf>
    <xf numFmtId="4" fontId="2" fillId="4" borderId="1" xfId="21" applyNumberFormat="1" applyFont="1" applyFill="1" applyBorder="1" applyAlignment="1">
      <alignment horizontal="center" vertical="center" wrapText="1"/>
      <protection/>
    </xf>
    <xf numFmtId="4" fontId="7" fillId="0" borderId="0" xfId="21" applyNumberFormat="1" applyFont="1" applyFill="1" applyBorder="1" applyAlignment="1">
      <alignment vertical="center" wrapText="1"/>
      <protection/>
    </xf>
    <xf numFmtId="4" fontId="3" fillId="0" borderId="0" xfId="21" applyNumberFormat="1" applyFont="1" applyBorder="1" applyAlignment="1">
      <alignment horizontal="center"/>
      <protection/>
    </xf>
    <xf numFmtId="0" fontId="2" fillId="0" borderId="1" xfId="21" applyFont="1" applyBorder="1" applyAlignment="1">
      <alignment horizontal="center" vertical="center" wrapText="1"/>
      <protection/>
    </xf>
    <xf numFmtId="4" fontId="7" fillId="2" borderId="4" xfId="21" applyNumberFormat="1" applyFont="1" applyFill="1" applyBorder="1" applyAlignment="1">
      <alignment horizontal="center" vertical="center" wrapText="1"/>
      <protection/>
    </xf>
    <xf numFmtId="4" fontId="7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21" applyFont="1" applyBorder="1" applyAlignment="1">
      <alignment horizontal="center"/>
      <protection/>
    </xf>
    <xf numFmtId="0" fontId="2" fillId="0" borderId="3" xfId="21" applyFont="1" applyBorder="1" applyAlignment="1">
      <alignment horizontal="center" vertical="center" wrapText="1"/>
      <protection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workbookViewId="0" topLeftCell="A1">
      <selection activeCell="Q5" sqref="Q5"/>
    </sheetView>
  </sheetViews>
  <sheetFormatPr defaultColWidth="9.140625" defaultRowHeight="12.75"/>
  <cols>
    <col min="1" max="1" width="6.28125" style="0" customWidth="1"/>
    <col min="2" max="2" width="17.7109375" style="0" bestFit="1" customWidth="1"/>
    <col min="6" max="6" width="10.00390625" style="0" bestFit="1" customWidth="1"/>
    <col min="7" max="7" width="10.421875" style="0" customWidth="1"/>
    <col min="8" max="8" width="11.421875" style="0" customWidth="1"/>
    <col min="12" max="12" width="10.00390625" style="19" bestFit="1" customWidth="1"/>
    <col min="13" max="13" width="9.140625" style="19" customWidth="1"/>
  </cols>
  <sheetData>
    <row r="1" spans="1:11" ht="12.75">
      <c r="A1" s="42" t="s">
        <v>136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5" spans="1:13" ht="12.75" customHeight="1">
      <c r="A5" s="39" t="s">
        <v>0</v>
      </c>
      <c r="B5" s="39" t="s">
        <v>1</v>
      </c>
      <c r="C5" s="39" t="s">
        <v>2</v>
      </c>
      <c r="D5" s="43" t="s">
        <v>99</v>
      </c>
      <c r="E5" s="43"/>
      <c r="F5" s="43" t="s">
        <v>100</v>
      </c>
      <c r="G5" s="43"/>
      <c r="H5" s="39" t="s">
        <v>101</v>
      </c>
      <c r="I5" s="1"/>
      <c r="J5" s="1"/>
      <c r="K5" s="2"/>
      <c r="L5" s="45"/>
      <c r="M5" s="45"/>
    </row>
    <row r="6" spans="1:13" ht="12.75">
      <c r="A6" s="39"/>
      <c r="B6" s="39"/>
      <c r="C6" s="39"/>
      <c r="D6" s="3" t="s">
        <v>102</v>
      </c>
      <c r="E6" s="3" t="s">
        <v>103</v>
      </c>
      <c r="F6" s="3" t="s">
        <v>104</v>
      </c>
      <c r="G6" s="3" t="s">
        <v>105</v>
      </c>
      <c r="H6" s="44"/>
      <c r="I6" s="21" t="s">
        <v>106</v>
      </c>
      <c r="J6" s="22" t="s">
        <v>107</v>
      </c>
      <c r="K6" s="20" t="s">
        <v>108</v>
      </c>
      <c r="L6" s="45"/>
      <c r="M6" s="46"/>
    </row>
    <row r="7" spans="1:11" ht="12.75">
      <c r="A7" s="3">
        <v>1</v>
      </c>
      <c r="B7" s="4" t="s">
        <v>3</v>
      </c>
      <c r="C7" s="5">
        <v>19576153</v>
      </c>
      <c r="D7" s="23" t="s">
        <v>125</v>
      </c>
      <c r="E7" s="24" t="s">
        <v>137</v>
      </c>
      <c r="F7" s="6">
        <v>10042.2</v>
      </c>
      <c r="G7" s="6">
        <v>11392.45</v>
      </c>
      <c r="H7" s="25">
        <f>F7+G7</f>
        <v>21434.65</v>
      </c>
      <c r="I7" s="6">
        <f>F7/3.5</f>
        <v>2869.2000000000003</v>
      </c>
      <c r="J7" s="6">
        <f>G7/7.8</f>
        <v>1460.570512820513</v>
      </c>
      <c r="K7" s="26">
        <f>F7*100/H7</f>
        <v>46.85031012869349</v>
      </c>
    </row>
    <row r="8" spans="1:11" ht="12.75">
      <c r="A8" s="3">
        <v>2</v>
      </c>
      <c r="B8" s="4" t="s">
        <v>4</v>
      </c>
      <c r="C8" s="5">
        <v>19413172</v>
      </c>
      <c r="D8" s="23" t="s">
        <v>138</v>
      </c>
      <c r="E8" s="24" t="s">
        <v>137</v>
      </c>
      <c r="F8" s="6">
        <v>17675.7</v>
      </c>
      <c r="G8" s="6">
        <v>15840.63</v>
      </c>
      <c r="H8" s="25">
        <f aca="true" t="shared" si="0" ref="H8:H71">F8+G8</f>
        <v>33516.33</v>
      </c>
      <c r="I8" s="6">
        <f aca="true" t="shared" si="1" ref="I8:I79">F8/3.5</f>
        <v>5050.2</v>
      </c>
      <c r="J8" s="6">
        <f aca="true" t="shared" si="2" ref="J8:J79">G8/7.8</f>
        <v>2030.85</v>
      </c>
      <c r="K8" s="26">
        <f aca="true" t="shared" si="3" ref="K8:K79">F8*100/H8</f>
        <v>52.73757598161851</v>
      </c>
    </row>
    <row r="9" spans="1:11" ht="12.75">
      <c r="A9" s="3">
        <v>3</v>
      </c>
      <c r="B9" s="4" t="s">
        <v>5</v>
      </c>
      <c r="C9" s="5">
        <v>20691873</v>
      </c>
      <c r="D9" s="23" t="s">
        <v>139</v>
      </c>
      <c r="E9" s="24" t="s">
        <v>140</v>
      </c>
      <c r="F9" s="6">
        <v>16562.7</v>
      </c>
      <c r="G9" s="6">
        <v>17850.38</v>
      </c>
      <c r="H9" s="25">
        <f t="shared" si="0"/>
        <v>34413.08</v>
      </c>
      <c r="I9" s="6">
        <f t="shared" si="1"/>
        <v>4732.2</v>
      </c>
      <c r="J9" s="6">
        <f t="shared" si="2"/>
        <v>2288.5102564102567</v>
      </c>
      <c r="K9" s="26">
        <f t="shared" si="3"/>
        <v>48.12908347639909</v>
      </c>
    </row>
    <row r="10" spans="1:11" ht="12.75">
      <c r="A10" s="3">
        <v>4</v>
      </c>
      <c r="B10" s="4" t="s">
        <v>6</v>
      </c>
      <c r="C10" s="5">
        <v>19372030</v>
      </c>
      <c r="D10" s="23" t="s">
        <v>141</v>
      </c>
      <c r="E10" s="24" t="s">
        <v>137</v>
      </c>
      <c r="F10" s="6">
        <v>15846.6</v>
      </c>
      <c r="G10" s="6">
        <v>17942.96</v>
      </c>
      <c r="H10" s="25">
        <f t="shared" si="0"/>
        <v>33789.56</v>
      </c>
      <c r="I10" s="6">
        <f t="shared" si="1"/>
        <v>4527.6</v>
      </c>
      <c r="J10" s="6">
        <f t="shared" si="2"/>
        <v>2300.379487179487</v>
      </c>
      <c r="K10" s="26">
        <f t="shared" si="3"/>
        <v>46.89791758164356</v>
      </c>
    </row>
    <row r="11" spans="1:11" ht="12.75">
      <c r="A11" s="3">
        <v>5</v>
      </c>
      <c r="B11" s="4" t="s">
        <v>7</v>
      </c>
      <c r="C11" s="5">
        <v>19640183</v>
      </c>
      <c r="D11" s="23" t="s">
        <v>125</v>
      </c>
      <c r="E11" s="24" t="s">
        <v>137</v>
      </c>
      <c r="F11" s="6">
        <v>12186.3</v>
      </c>
      <c r="G11" s="6">
        <v>14964.38</v>
      </c>
      <c r="H11" s="25">
        <f t="shared" si="0"/>
        <v>27150.68</v>
      </c>
      <c r="I11" s="6">
        <f t="shared" si="1"/>
        <v>3481.7999999999997</v>
      </c>
      <c r="J11" s="6">
        <f t="shared" si="2"/>
        <v>1918.5102564102563</v>
      </c>
      <c r="K11" s="26">
        <f t="shared" si="3"/>
        <v>44.883958707479884</v>
      </c>
    </row>
    <row r="12" spans="1:11" ht="12.75">
      <c r="A12" s="3">
        <v>6</v>
      </c>
      <c r="B12" s="4" t="s">
        <v>8</v>
      </c>
      <c r="C12" s="5">
        <v>19641812</v>
      </c>
      <c r="D12" s="23" t="s">
        <v>142</v>
      </c>
      <c r="E12" s="24" t="s">
        <v>140</v>
      </c>
      <c r="F12" s="6">
        <v>9956.1</v>
      </c>
      <c r="G12" s="6">
        <v>12988.4</v>
      </c>
      <c r="H12" s="25">
        <f t="shared" si="0"/>
        <v>22944.5</v>
      </c>
      <c r="I12" s="6">
        <f t="shared" si="1"/>
        <v>2844.6</v>
      </c>
      <c r="J12" s="6">
        <f t="shared" si="2"/>
        <v>1665.179487179487</v>
      </c>
      <c r="K12" s="26">
        <f t="shared" si="3"/>
        <v>43.39209832421713</v>
      </c>
    </row>
    <row r="13" spans="1:11" ht="12.75">
      <c r="A13" s="3">
        <v>7</v>
      </c>
      <c r="B13" s="4" t="s">
        <v>9</v>
      </c>
      <c r="C13" s="5">
        <v>20381651</v>
      </c>
      <c r="D13" s="23" t="s">
        <v>143</v>
      </c>
      <c r="E13" s="24" t="s">
        <v>144</v>
      </c>
      <c r="F13" s="6">
        <v>7138.25</v>
      </c>
      <c r="G13" s="6">
        <v>6913.61</v>
      </c>
      <c r="H13" s="25">
        <f t="shared" si="0"/>
        <v>14051.86</v>
      </c>
      <c r="I13" s="6">
        <f t="shared" si="1"/>
        <v>2039.5</v>
      </c>
      <c r="J13" s="6">
        <f t="shared" si="2"/>
        <v>886.3602564102564</v>
      </c>
      <c r="K13" s="26">
        <f t="shared" si="3"/>
        <v>50.799324786896534</v>
      </c>
    </row>
    <row r="14" spans="1:11" ht="12.75">
      <c r="A14" s="3">
        <v>8</v>
      </c>
      <c r="B14" s="4" t="s">
        <v>10</v>
      </c>
      <c r="C14" s="5">
        <v>38313862</v>
      </c>
      <c r="D14" s="23" t="s">
        <v>109</v>
      </c>
      <c r="E14" s="24" t="s">
        <v>145</v>
      </c>
      <c r="F14" s="6">
        <v>18261.6</v>
      </c>
      <c r="G14" s="6">
        <v>12573.68</v>
      </c>
      <c r="H14" s="25">
        <f t="shared" si="0"/>
        <v>30835.28</v>
      </c>
      <c r="I14" s="6">
        <f t="shared" si="1"/>
        <v>5217.599999999999</v>
      </c>
      <c r="J14" s="6">
        <f t="shared" si="2"/>
        <v>1612.0102564102565</v>
      </c>
      <c r="K14" s="26">
        <f t="shared" si="3"/>
        <v>59.22307175417249</v>
      </c>
    </row>
    <row r="15" spans="1:11" ht="12.75">
      <c r="A15" s="3">
        <v>9</v>
      </c>
      <c r="B15" s="4" t="s">
        <v>83</v>
      </c>
      <c r="C15" s="10">
        <v>37825961</v>
      </c>
      <c r="D15" s="23" t="s">
        <v>130</v>
      </c>
      <c r="E15" s="24" t="s">
        <v>145</v>
      </c>
      <c r="F15" s="6">
        <v>15961.75</v>
      </c>
      <c r="G15" s="6">
        <v>14765.95</v>
      </c>
      <c r="H15" s="25">
        <f t="shared" si="0"/>
        <v>30727.7</v>
      </c>
      <c r="I15" s="6">
        <f t="shared" si="1"/>
        <v>4560.5</v>
      </c>
      <c r="J15" s="6">
        <f t="shared" si="2"/>
        <v>1893.070512820513</v>
      </c>
      <c r="K15" s="26">
        <f t="shared" si="3"/>
        <v>51.94580134536591</v>
      </c>
    </row>
    <row r="16" spans="1:11" ht="12.75">
      <c r="A16" s="3">
        <v>10</v>
      </c>
      <c r="B16" s="4" t="s">
        <v>80</v>
      </c>
      <c r="C16" s="10">
        <v>38066940</v>
      </c>
      <c r="D16" s="23" t="s">
        <v>116</v>
      </c>
      <c r="E16" s="24" t="s">
        <v>146</v>
      </c>
      <c r="F16" s="6">
        <v>7742</v>
      </c>
      <c r="G16" s="6">
        <v>9093.16</v>
      </c>
      <c r="H16" s="25">
        <f t="shared" si="0"/>
        <v>16835.16</v>
      </c>
      <c r="I16" s="6">
        <f t="shared" si="1"/>
        <v>2212</v>
      </c>
      <c r="J16" s="6">
        <f t="shared" si="2"/>
        <v>1165.7897435897437</v>
      </c>
      <c r="K16" s="26">
        <f t="shared" si="3"/>
        <v>45.987088925795774</v>
      </c>
    </row>
    <row r="17" spans="1:11" ht="12.75">
      <c r="A17" s="3">
        <v>11</v>
      </c>
      <c r="B17" s="4" t="s">
        <v>11</v>
      </c>
      <c r="C17" s="5">
        <v>20106775</v>
      </c>
      <c r="D17" s="23" t="s">
        <v>112</v>
      </c>
      <c r="E17" s="24" t="s">
        <v>147</v>
      </c>
      <c r="F17" s="6">
        <v>10741.5</v>
      </c>
      <c r="G17" s="6">
        <v>9948.74</v>
      </c>
      <c r="H17" s="25">
        <f t="shared" si="0"/>
        <v>20690.239999999998</v>
      </c>
      <c r="I17" s="6">
        <f t="shared" si="1"/>
        <v>3069</v>
      </c>
      <c r="J17" s="6">
        <f t="shared" si="2"/>
        <v>1275.4794871794873</v>
      </c>
      <c r="K17" s="26">
        <f t="shared" si="3"/>
        <v>51.91578251388095</v>
      </c>
    </row>
    <row r="18" spans="1:11" ht="12.75">
      <c r="A18" s="3">
        <v>12</v>
      </c>
      <c r="B18" s="4" t="s">
        <v>12</v>
      </c>
      <c r="C18" s="5">
        <v>20106856</v>
      </c>
      <c r="D18" s="23" t="s">
        <v>124</v>
      </c>
      <c r="E18" s="24" t="s">
        <v>140</v>
      </c>
      <c r="F18" s="6">
        <v>9979.2</v>
      </c>
      <c r="G18" s="6">
        <v>15195.02</v>
      </c>
      <c r="H18" s="25">
        <f t="shared" si="0"/>
        <v>25174.22</v>
      </c>
      <c r="I18" s="6">
        <f t="shared" si="1"/>
        <v>2851.2000000000003</v>
      </c>
      <c r="J18" s="6">
        <f t="shared" si="2"/>
        <v>1948.0794871794874</v>
      </c>
      <c r="K18" s="26">
        <f t="shared" si="3"/>
        <v>39.640552914847014</v>
      </c>
    </row>
    <row r="19" spans="1:11" ht="12.75">
      <c r="A19" s="3">
        <v>13</v>
      </c>
      <c r="B19" s="4" t="s">
        <v>79</v>
      </c>
      <c r="C19" s="10">
        <v>20991617</v>
      </c>
      <c r="D19" s="23" t="s">
        <v>125</v>
      </c>
      <c r="E19" s="24" t="s">
        <v>145</v>
      </c>
      <c r="F19" s="6">
        <v>9672.6</v>
      </c>
      <c r="G19" s="6">
        <v>11322.87</v>
      </c>
      <c r="H19" s="25">
        <f t="shared" si="0"/>
        <v>20995.47</v>
      </c>
      <c r="I19" s="6">
        <f t="shared" si="1"/>
        <v>2763.6</v>
      </c>
      <c r="J19" s="6">
        <f t="shared" si="2"/>
        <v>1451.65</v>
      </c>
      <c r="K19" s="26">
        <f t="shared" si="3"/>
        <v>46.069937943756436</v>
      </c>
    </row>
    <row r="20" spans="1:11" ht="12.75">
      <c r="A20" s="3">
        <v>14</v>
      </c>
      <c r="B20" s="4" t="s">
        <v>13</v>
      </c>
      <c r="C20" s="5">
        <v>20106627</v>
      </c>
      <c r="D20" s="23" t="s">
        <v>148</v>
      </c>
      <c r="E20" s="24" t="s">
        <v>149</v>
      </c>
      <c r="F20" s="6">
        <v>6791.4</v>
      </c>
      <c r="G20" s="6">
        <v>7556.48</v>
      </c>
      <c r="H20" s="25">
        <f t="shared" si="0"/>
        <v>14347.88</v>
      </c>
      <c r="I20" s="6">
        <f t="shared" si="1"/>
        <v>1940.3999999999999</v>
      </c>
      <c r="J20" s="6">
        <f t="shared" si="2"/>
        <v>968.7794871794871</v>
      </c>
      <c r="K20" s="26">
        <f t="shared" si="3"/>
        <v>47.333822139577414</v>
      </c>
    </row>
    <row r="21" spans="1:11" ht="12.75">
      <c r="A21" s="3">
        <v>15</v>
      </c>
      <c r="B21" s="11" t="s">
        <v>88</v>
      </c>
      <c r="C21" s="11">
        <v>31253534</v>
      </c>
      <c r="D21" s="23" t="s">
        <v>125</v>
      </c>
      <c r="E21" s="24" t="s">
        <v>146</v>
      </c>
      <c r="F21" s="6">
        <v>12701.5</v>
      </c>
      <c r="G21" s="6">
        <v>12026.27</v>
      </c>
      <c r="H21" s="25">
        <f t="shared" si="0"/>
        <v>24727.77</v>
      </c>
      <c r="I21" s="6">
        <f t="shared" si="1"/>
        <v>3629</v>
      </c>
      <c r="J21" s="6">
        <f t="shared" si="2"/>
        <v>1541.8294871794872</v>
      </c>
      <c r="K21" s="26">
        <f t="shared" si="3"/>
        <v>51.36532732227774</v>
      </c>
    </row>
    <row r="22" spans="1:11" ht="12.75">
      <c r="A22" s="3">
        <v>16</v>
      </c>
      <c r="B22" s="4" t="s">
        <v>14</v>
      </c>
      <c r="C22" s="5">
        <v>19478708</v>
      </c>
      <c r="D22" s="23" t="s">
        <v>115</v>
      </c>
      <c r="E22" s="24" t="s">
        <v>150</v>
      </c>
      <c r="F22" s="6">
        <v>12358.5</v>
      </c>
      <c r="G22" s="6">
        <v>13256.88</v>
      </c>
      <c r="H22" s="25">
        <f t="shared" si="0"/>
        <v>25615.379999999997</v>
      </c>
      <c r="I22" s="6">
        <f t="shared" si="1"/>
        <v>3531</v>
      </c>
      <c r="J22" s="6">
        <f t="shared" si="2"/>
        <v>1699.6</v>
      </c>
      <c r="K22" s="26">
        <f t="shared" si="3"/>
        <v>48.24640508944236</v>
      </c>
    </row>
    <row r="23" spans="1:11" ht="12.75">
      <c r="A23" s="3">
        <v>17</v>
      </c>
      <c r="B23" s="4" t="s">
        <v>15</v>
      </c>
      <c r="C23" s="5">
        <v>19370705</v>
      </c>
      <c r="D23" s="23" t="s">
        <v>123</v>
      </c>
      <c r="E23" s="24" t="s">
        <v>145</v>
      </c>
      <c r="F23" s="6">
        <v>8951.25</v>
      </c>
      <c r="G23" s="6">
        <v>14993.32</v>
      </c>
      <c r="H23" s="25">
        <f t="shared" si="0"/>
        <v>23944.57</v>
      </c>
      <c r="I23" s="6">
        <f t="shared" si="1"/>
        <v>2557.5</v>
      </c>
      <c r="J23" s="6">
        <f t="shared" si="2"/>
        <v>1922.2205128205128</v>
      </c>
      <c r="K23" s="26">
        <f t="shared" si="3"/>
        <v>37.38321464950091</v>
      </c>
    </row>
    <row r="24" spans="1:11" ht="12.75">
      <c r="A24" s="3">
        <v>18</v>
      </c>
      <c r="B24" s="4" t="s">
        <v>16</v>
      </c>
      <c r="C24" s="5">
        <v>20451781</v>
      </c>
      <c r="D24" s="23" t="s">
        <v>151</v>
      </c>
      <c r="E24" s="24" t="s">
        <v>146</v>
      </c>
      <c r="F24" s="6">
        <v>10995.6</v>
      </c>
      <c r="G24" s="6">
        <v>17101.19</v>
      </c>
      <c r="H24" s="25">
        <f t="shared" si="0"/>
        <v>28096.79</v>
      </c>
      <c r="I24" s="6">
        <f t="shared" si="1"/>
        <v>3141.6</v>
      </c>
      <c r="J24" s="6">
        <f t="shared" si="2"/>
        <v>2192.460256410256</v>
      </c>
      <c r="K24" s="26">
        <f t="shared" si="3"/>
        <v>39.13471966014623</v>
      </c>
    </row>
    <row r="25" spans="1:11" ht="12.75">
      <c r="A25" s="3">
        <v>19</v>
      </c>
      <c r="B25" s="4" t="s">
        <v>17</v>
      </c>
      <c r="C25" s="5">
        <v>20845514</v>
      </c>
      <c r="D25" s="23" t="s">
        <v>125</v>
      </c>
      <c r="E25" s="24" t="s">
        <v>149</v>
      </c>
      <c r="F25" s="6">
        <v>7892.5</v>
      </c>
      <c r="G25" s="6">
        <v>11101.66</v>
      </c>
      <c r="H25" s="25">
        <f t="shared" si="0"/>
        <v>18994.16</v>
      </c>
      <c r="I25" s="6">
        <f t="shared" si="1"/>
        <v>2255</v>
      </c>
      <c r="J25" s="6">
        <f t="shared" si="2"/>
        <v>1423.2897435897437</v>
      </c>
      <c r="K25" s="26">
        <f t="shared" si="3"/>
        <v>41.552245532310984</v>
      </c>
    </row>
    <row r="26" spans="1:11" ht="12.75">
      <c r="A26" s="3">
        <v>20</v>
      </c>
      <c r="B26" s="11" t="s">
        <v>90</v>
      </c>
      <c r="C26" s="11">
        <v>31640980</v>
      </c>
      <c r="D26" s="23" t="s">
        <v>116</v>
      </c>
      <c r="E26" s="24" t="s">
        <v>140</v>
      </c>
      <c r="F26" s="6">
        <v>7927.5</v>
      </c>
      <c r="G26" s="6">
        <v>11259.53</v>
      </c>
      <c r="H26" s="25">
        <f t="shared" si="0"/>
        <v>19187.03</v>
      </c>
      <c r="I26" s="6">
        <f t="shared" si="1"/>
        <v>2265</v>
      </c>
      <c r="J26" s="6">
        <f t="shared" si="2"/>
        <v>1443.5294871794872</v>
      </c>
      <c r="K26" s="26">
        <f t="shared" si="3"/>
        <v>41.31697297601557</v>
      </c>
    </row>
    <row r="27" spans="1:11" ht="12.75">
      <c r="A27" s="3">
        <v>21</v>
      </c>
      <c r="B27" s="4" t="s">
        <v>18</v>
      </c>
      <c r="C27" s="5">
        <v>19748755</v>
      </c>
      <c r="D27" s="23" t="s">
        <v>130</v>
      </c>
      <c r="E27" s="24" t="s">
        <v>146</v>
      </c>
      <c r="F27" s="6">
        <v>9042.25</v>
      </c>
      <c r="G27" s="6">
        <v>9608.59</v>
      </c>
      <c r="H27" s="25">
        <f t="shared" si="0"/>
        <v>18650.84</v>
      </c>
      <c r="I27" s="6">
        <f t="shared" si="1"/>
        <v>2583.5</v>
      </c>
      <c r="J27" s="6">
        <f t="shared" si="2"/>
        <v>1231.8705128205129</v>
      </c>
      <c r="K27" s="26">
        <f t="shared" si="3"/>
        <v>48.48173058157166</v>
      </c>
    </row>
    <row r="28" spans="1:11" ht="12.75">
      <c r="A28" s="3">
        <v>22</v>
      </c>
      <c r="B28" s="4" t="s">
        <v>81</v>
      </c>
      <c r="C28" s="10">
        <v>20288243</v>
      </c>
      <c r="D28" s="23" t="s">
        <v>152</v>
      </c>
      <c r="E28" s="24" t="s">
        <v>146</v>
      </c>
      <c r="F28" s="6">
        <v>6853</v>
      </c>
      <c r="G28" s="6">
        <v>6009.12</v>
      </c>
      <c r="H28" s="25">
        <f t="shared" si="0"/>
        <v>12862.119999999999</v>
      </c>
      <c r="I28" s="6">
        <f t="shared" si="1"/>
        <v>1958</v>
      </c>
      <c r="J28" s="6">
        <f t="shared" si="2"/>
        <v>770.4</v>
      </c>
      <c r="K28" s="26">
        <f t="shared" si="3"/>
        <v>53.28048564311327</v>
      </c>
    </row>
    <row r="29" spans="1:11" ht="12.75">
      <c r="A29" s="3">
        <v>23</v>
      </c>
      <c r="B29" s="4" t="s">
        <v>19</v>
      </c>
      <c r="C29" s="5">
        <v>19371255</v>
      </c>
      <c r="D29" s="23" t="s">
        <v>118</v>
      </c>
      <c r="E29" s="24" t="s">
        <v>140</v>
      </c>
      <c r="F29" s="6">
        <v>14658</v>
      </c>
      <c r="G29" s="6">
        <v>13811.15</v>
      </c>
      <c r="H29" s="25">
        <f t="shared" si="0"/>
        <v>28469.15</v>
      </c>
      <c r="I29" s="6">
        <f t="shared" si="1"/>
        <v>4188</v>
      </c>
      <c r="J29" s="6">
        <f t="shared" si="2"/>
        <v>1770.6602564102564</v>
      </c>
      <c r="K29" s="26">
        <f t="shared" si="3"/>
        <v>51.48731170407265</v>
      </c>
    </row>
    <row r="30" spans="1:11" ht="12.75">
      <c r="A30" s="7">
        <v>24</v>
      </c>
      <c r="B30" s="16" t="s">
        <v>20</v>
      </c>
      <c r="C30" s="17">
        <v>20189967</v>
      </c>
      <c r="D30" s="27"/>
      <c r="E30" s="28"/>
      <c r="F30" s="8">
        <v>0</v>
      </c>
      <c r="G30" s="8">
        <v>0</v>
      </c>
      <c r="H30" s="29">
        <f t="shared" si="0"/>
        <v>0</v>
      </c>
      <c r="I30" s="8">
        <f t="shared" si="1"/>
        <v>0</v>
      </c>
      <c r="J30" s="8">
        <f t="shared" si="2"/>
        <v>0</v>
      </c>
      <c r="K30" s="30" t="e">
        <f t="shared" si="3"/>
        <v>#DIV/0!</v>
      </c>
    </row>
    <row r="31" spans="1:11" ht="12.75">
      <c r="A31" s="3">
        <v>25</v>
      </c>
      <c r="B31" s="4" t="s">
        <v>21</v>
      </c>
      <c r="C31" s="5">
        <v>19748747</v>
      </c>
      <c r="D31" s="23" t="s">
        <v>114</v>
      </c>
      <c r="E31" s="24" t="s">
        <v>149</v>
      </c>
      <c r="F31" s="6">
        <v>12113.5</v>
      </c>
      <c r="G31" s="6">
        <v>10764.78</v>
      </c>
      <c r="H31" s="25">
        <f t="shared" si="0"/>
        <v>22878.28</v>
      </c>
      <c r="I31" s="6">
        <f t="shared" si="1"/>
        <v>3461</v>
      </c>
      <c r="J31" s="6">
        <f t="shared" si="2"/>
        <v>1380.1000000000001</v>
      </c>
      <c r="K31" s="26">
        <f t="shared" si="3"/>
        <v>52.94759920763274</v>
      </c>
    </row>
    <row r="32" spans="1:11" ht="12.75">
      <c r="A32" s="3">
        <v>26</v>
      </c>
      <c r="B32" s="4" t="s">
        <v>22</v>
      </c>
      <c r="C32" s="5">
        <v>19640353</v>
      </c>
      <c r="D32" s="23" t="s">
        <v>119</v>
      </c>
      <c r="E32" s="24" t="s">
        <v>140</v>
      </c>
      <c r="F32" s="6">
        <v>8395.8</v>
      </c>
      <c r="G32" s="6">
        <v>7297.68</v>
      </c>
      <c r="H32" s="25">
        <f t="shared" si="0"/>
        <v>15693.48</v>
      </c>
      <c r="I32" s="6">
        <f t="shared" si="1"/>
        <v>2398.7999999999997</v>
      </c>
      <c r="J32" s="6">
        <f t="shared" si="2"/>
        <v>935.6</v>
      </c>
      <c r="K32" s="26">
        <f t="shared" si="3"/>
        <v>53.49865039494108</v>
      </c>
    </row>
    <row r="33" spans="1:11" ht="12.75">
      <c r="A33" s="3">
        <v>27</v>
      </c>
      <c r="B33" s="4" t="s">
        <v>23</v>
      </c>
      <c r="C33" s="5">
        <v>20245331</v>
      </c>
      <c r="D33" s="23" t="s">
        <v>111</v>
      </c>
      <c r="E33" s="24" t="s">
        <v>137</v>
      </c>
      <c r="F33" s="6">
        <v>7610.75</v>
      </c>
      <c r="G33" s="6">
        <v>9165.39</v>
      </c>
      <c r="H33" s="25">
        <f t="shared" si="0"/>
        <v>16776.14</v>
      </c>
      <c r="I33" s="6">
        <f t="shared" si="1"/>
        <v>2174.5</v>
      </c>
      <c r="J33" s="6">
        <f t="shared" si="2"/>
        <v>1175.05</v>
      </c>
      <c r="K33" s="26">
        <f t="shared" si="3"/>
        <v>45.36651458559597</v>
      </c>
    </row>
    <row r="34" spans="1:11" ht="12.75">
      <c r="A34" s="3">
        <v>28</v>
      </c>
      <c r="B34" s="4" t="s">
        <v>24</v>
      </c>
      <c r="C34" s="5">
        <v>20245340</v>
      </c>
      <c r="D34" s="23" t="s">
        <v>153</v>
      </c>
      <c r="E34" s="24" t="s">
        <v>137</v>
      </c>
      <c r="F34" s="6">
        <v>8001</v>
      </c>
      <c r="G34" s="6">
        <v>9266.4</v>
      </c>
      <c r="H34" s="25">
        <f t="shared" si="0"/>
        <v>17267.4</v>
      </c>
      <c r="I34" s="6">
        <f t="shared" si="1"/>
        <v>2286</v>
      </c>
      <c r="J34" s="6">
        <f t="shared" si="2"/>
        <v>1188</v>
      </c>
      <c r="K34" s="26">
        <f t="shared" si="3"/>
        <v>46.33586990513916</v>
      </c>
    </row>
    <row r="35" spans="1:11" ht="12.75">
      <c r="A35" s="3">
        <v>29</v>
      </c>
      <c r="B35" s="4" t="s">
        <v>25</v>
      </c>
      <c r="C35" s="5">
        <v>36371840</v>
      </c>
      <c r="D35" s="23" t="s">
        <v>154</v>
      </c>
      <c r="E35" s="24" t="s">
        <v>149</v>
      </c>
      <c r="F35" s="6">
        <v>10444</v>
      </c>
      <c r="G35" s="6">
        <v>10939.66</v>
      </c>
      <c r="H35" s="25">
        <f t="shared" si="0"/>
        <v>21383.66</v>
      </c>
      <c r="I35" s="6">
        <f t="shared" si="1"/>
        <v>2984</v>
      </c>
      <c r="J35" s="6">
        <f t="shared" si="2"/>
        <v>1402.5205128205127</v>
      </c>
      <c r="K35" s="26">
        <f t="shared" si="3"/>
        <v>48.841030955411746</v>
      </c>
    </row>
    <row r="36" spans="1:11" ht="12.75">
      <c r="A36" s="3">
        <v>30</v>
      </c>
      <c r="B36" s="4" t="s">
        <v>26</v>
      </c>
      <c r="C36" s="5">
        <v>20244921</v>
      </c>
      <c r="D36" s="23" t="s">
        <v>141</v>
      </c>
      <c r="E36" s="24" t="s">
        <v>149</v>
      </c>
      <c r="F36" s="6">
        <v>9051</v>
      </c>
      <c r="G36" s="6">
        <v>10544.43</v>
      </c>
      <c r="H36" s="25">
        <f t="shared" si="0"/>
        <v>19595.43</v>
      </c>
      <c r="I36" s="6">
        <f t="shared" si="1"/>
        <v>2586</v>
      </c>
      <c r="J36" s="6">
        <f t="shared" si="2"/>
        <v>1351.8500000000001</v>
      </c>
      <c r="K36" s="26">
        <f t="shared" si="3"/>
        <v>46.18934108616141</v>
      </c>
    </row>
    <row r="37" spans="1:11" ht="12.75">
      <c r="A37" s="3">
        <v>31</v>
      </c>
      <c r="B37" s="4" t="s">
        <v>27</v>
      </c>
      <c r="C37" s="5">
        <v>19576765</v>
      </c>
      <c r="D37" s="23" t="s">
        <v>118</v>
      </c>
      <c r="E37" s="24" t="s">
        <v>146</v>
      </c>
      <c r="F37" s="6">
        <v>12561.5</v>
      </c>
      <c r="G37" s="6">
        <v>11291.36</v>
      </c>
      <c r="H37" s="25">
        <f t="shared" si="0"/>
        <v>23852.86</v>
      </c>
      <c r="I37" s="6">
        <f t="shared" si="1"/>
        <v>3589</v>
      </c>
      <c r="J37" s="6">
        <f t="shared" si="2"/>
        <v>1447.6102564102566</v>
      </c>
      <c r="K37" s="26">
        <f t="shared" si="3"/>
        <v>52.66244802510055</v>
      </c>
    </row>
    <row r="38" spans="1:11" ht="12.75">
      <c r="A38" s="3">
        <v>32</v>
      </c>
      <c r="B38" s="4" t="s">
        <v>28</v>
      </c>
      <c r="C38" s="5">
        <v>20451854</v>
      </c>
      <c r="D38" s="23" t="s">
        <v>155</v>
      </c>
      <c r="E38" s="24" t="s">
        <v>149</v>
      </c>
      <c r="F38" s="6">
        <v>13434.75</v>
      </c>
      <c r="G38" s="6">
        <v>12042.42</v>
      </c>
      <c r="H38" s="25">
        <f t="shared" si="0"/>
        <v>25477.17</v>
      </c>
      <c r="I38" s="6">
        <f t="shared" si="1"/>
        <v>3838.5</v>
      </c>
      <c r="J38" s="6">
        <f t="shared" si="2"/>
        <v>1543.9</v>
      </c>
      <c r="K38" s="26">
        <f t="shared" si="3"/>
        <v>52.732505219378766</v>
      </c>
    </row>
    <row r="39" spans="1:11" ht="12.75">
      <c r="A39" s="3">
        <v>33</v>
      </c>
      <c r="B39" s="11" t="s">
        <v>86</v>
      </c>
      <c r="C39" s="11">
        <v>28253836</v>
      </c>
      <c r="D39" s="23" t="s">
        <v>118</v>
      </c>
      <c r="E39" s="24" t="s">
        <v>140</v>
      </c>
      <c r="F39" s="6">
        <v>8277.5</v>
      </c>
      <c r="G39" s="6">
        <v>8595.52</v>
      </c>
      <c r="H39" s="25">
        <f t="shared" si="0"/>
        <v>16873.02</v>
      </c>
      <c r="I39" s="6">
        <f t="shared" si="1"/>
        <v>2365</v>
      </c>
      <c r="J39" s="6">
        <f t="shared" si="2"/>
        <v>1101.9897435897437</v>
      </c>
      <c r="K39" s="26">
        <f t="shared" si="3"/>
        <v>49.05760794451734</v>
      </c>
    </row>
    <row r="40" spans="1:11" ht="12.75">
      <c r="A40" s="3">
        <v>34</v>
      </c>
      <c r="B40" s="4" t="s">
        <v>29</v>
      </c>
      <c r="C40" s="5">
        <v>14419484</v>
      </c>
      <c r="D40" s="23" t="s">
        <v>114</v>
      </c>
      <c r="E40" s="24" t="s">
        <v>146</v>
      </c>
      <c r="F40" s="6">
        <v>17730.3</v>
      </c>
      <c r="G40" s="6">
        <v>17232.85</v>
      </c>
      <c r="H40" s="25">
        <f t="shared" si="0"/>
        <v>34963.149999999994</v>
      </c>
      <c r="I40" s="6">
        <f t="shared" si="1"/>
        <v>5065.8</v>
      </c>
      <c r="J40" s="6">
        <f t="shared" si="2"/>
        <v>2209.3397435897436</v>
      </c>
      <c r="K40" s="26">
        <f t="shared" si="3"/>
        <v>50.71139185113471</v>
      </c>
    </row>
    <row r="41" spans="1:11" ht="12.75">
      <c r="A41" s="3">
        <v>35</v>
      </c>
      <c r="B41" s="4" t="s">
        <v>30</v>
      </c>
      <c r="C41" s="5">
        <v>19478490</v>
      </c>
      <c r="D41" s="23" t="s">
        <v>114</v>
      </c>
      <c r="E41" s="24" t="s">
        <v>150</v>
      </c>
      <c r="F41" s="6">
        <v>10663.8</v>
      </c>
      <c r="G41" s="6">
        <v>12064.88</v>
      </c>
      <c r="H41" s="25">
        <f t="shared" si="0"/>
        <v>22728.68</v>
      </c>
      <c r="I41" s="6">
        <f t="shared" si="1"/>
        <v>3046.7999999999997</v>
      </c>
      <c r="J41" s="6">
        <f t="shared" si="2"/>
        <v>1546.7794871794872</v>
      </c>
      <c r="K41" s="26">
        <f t="shared" si="3"/>
        <v>46.917814848904555</v>
      </c>
    </row>
    <row r="42" spans="1:11" ht="12.75">
      <c r="A42" s="7">
        <v>36</v>
      </c>
      <c r="B42" s="16" t="s">
        <v>31</v>
      </c>
      <c r="C42" s="17">
        <v>19476510</v>
      </c>
      <c r="D42" s="27"/>
      <c r="E42" s="28"/>
      <c r="F42" s="8">
        <v>0</v>
      </c>
      <c r="G42" s="8">
        <v>0</v>
      </c>
      <c r="H42" s="29">
        <f t="shared" si="0"/>
        <v>0</v>
      </c>
      <c r="I42" s="8">
        <f t="shared" si="1"/>
        <v>0</v>
      </c>
      <c r="J42" s="8">
        <f t="shared" si="2"/>
        <v>0</v>
      </c>
      <c r="K42" s="30" t="e">
        <f t="shared" si="3"/>
        <v>#DIV/0!</v>
      </c>
    </row>
    <row r="43" spans="1:11" ht="12.75">
      <c r="A43" s="3">
        <v>37</v>
      </c>
      <c r="B43" s="4" t="s">
        <v>32</v>
      </c>
      <c r="C43" s="5">
        <v>19477982</v>
      </c>
      <c r="D43" s="23" t="s">
        <v>130</v>
      </c>
      <c r="E43" s="24" t="s">
        <v>140</v>
      </c>
      <c r="F43" s="6">
        <v>11497.5</v>
      </c>
      <c r="G43" s="6">
        <v>10579.22</v>
      </c>
      <c r="H43" s="25">
        <f t="shared" si="0"/>
        <v>22076.72</v>
      </c>
      <c r="I43" s="6">
        <f t="shared" si="1"/>
        <v>3285</v>
      </c>
      <c r="J43" s="6">
        <f t="shared" si="2"/>
        <v>1356.3102564102564</v>
      </c>
      <c r="K43" s="26">
        <f t="shared" si="3"/>
        <v>52.07974735377356</v>
      </c>
    </row>
    <row r="44" spans="1:11" ht="12.75">
      <c r="A44" s="3">
        <v>38</v>
      </c>
      <c r="B44" s="4" t="s">
        <v>33</v>
      </c>
      <c r="C44" s="5">
        <v>19372064</v>
      </c>
      <c r="D44" s="23" t="s">
        <v>156</v>
      </c>
      <c r="E44" s="24" t="s">
        <v>147</v>
      </c>
      <c r="F44" s="6">
        <v>8977.5</v>
      </c>
      <c r="G44" s="6">
        <v>10624.38</v>
      </c>
      <c r="H44" s="25">
        <f t="shared" si="0"/>
        <v>19601.879999999997</v>
      </c>
      <c r="I44" s="6">
        <f t="shared" si="1"/>
        <v>2565</v>
      </c>
      <c r="J44" s="6">
        <f t="shared" si="2"/>
        <v>1362.1</v>
      </c>
      <c r="K44" s="26">
        <f t="shared" si="3"/>
        <v>45.79917844614905</v>
      </c>
    </row>
    <row r="45" spans="1:11" ht="12.75">
      <c r="A45" s="3">
        <v>39</v>
      </c>
      <c r="B45" s="4" t="s">
        <v>34</v>
      </c>
      <c r="C45" s="5">
        <v>19640507</v>
      </c>
      <c r="D45" s="23" t="s">
        <v>157</v>
      </c>
      <c r="E45" s="24" t="s">
        <v>145</v>
      </c>
      <c r="F45" s="6">
        <v>15546.3</v>
      </c>
      <c r="G45" s="6">
        <v>16011.53</v>
      </c>
      <c r="H45" s="25">
        <f t="shared" si="0"/>
        <v>31557.83</v>
      </c>
      <c r="I45" s="6">
        <f t="shared" si="1"/>
        <v>4441.8</v>
      </c>
      <c r="J45" s="6">
        <f t="shared" si="2"/>
        <v>2052.7602564102567</v>
      </c>
      <c r="K45" s="26">
        <f t="shared" si="3"/>
        <v>49.262892917542175</v>
      </c>
    </row>
    <row r="46" spans="1:11" ht="12.75">
      <c r="A46" s="3">
        <v>40</v>
      </c>
      <c r="B46" s="4" t="s">
        <v>35</v>
      </c>
      <c r="C46" s="5">
        <v>21149642</v>
      </c>
      <c r="D46" s="23" t="s">
        <v>110</v>
      </c>
      <c r="E46" s="24" t="s">
        <v>149</v>
      </c>
      <c r="F46" s="6">
        <v>8893.5</v>
      </c>
      <c r="G46" s="6">
        <v>9367.72</v>
      </c>
      <c r="H46" s="25">
        <f t="shared" si="0"/>
        <v>18261.22</v>
      </c>
      <c r="I46" s="6">
        <f t="shared" si="1"/>
        <v>2541</v>
      </c>
      <c r="J46" s="6">
        <f t="shared" si="2"/>
        <v>1200.9897435897435</v>
      </c>
      <c r="K46" s="26">
        <f t="shared" si="3"/>
        <v>48.70156539376887</v>
      </c>
    </row>
    <row r="47" spans="1:11" ht="12.75">
      <c r="A47" s="3">
        <v>41</v>
      </c>
      <c r="B47" s="4" t="s">
        <v>36</v>
      </c>
      <c r="C47" s="5">
        <v>19748836</v>
      </c>
      <c r="D47" s="23" t="s">
        <v>158</v>
      </c>
      <c r="E47" s="24" t="s">
        <v>140</v>
      </c>
      <c r="F47" s="6">
        <v>13952.4</v>
      </c>
      <c r="G47" s="6">
        <v>9052.37</v>
      </c>
      <c r="H47" s="25">
        <f t="shared" si="0"/>
        <v>23004.77</v>
      </c>
      <c r="I47" s="6">
        <f t="shared" si="1"/>
        <v>3986.4</v>
      </c>
      <c r="J47" s="6">
        <f t="shared" si="2"/>
        <v>1160.5602564102564</v>
      </c>
      <c r="K47" s="26">
        <f t="shared" si="3"/>
        <v>60.650030406737386</v>
      </c>
    </row>
    <row r="48" spans="1:11" ht="12.75">
      <c r="A48" s="3">
        <v>42</v>
      </c>
      <c r="B48" s="4" t="s">
        <v>37</v>
      </c>
      <c r="C48" s="5">
        <v>20245307</v>
      </c>
      <c r="D48" s="23" t="s">
        <v>120</v>
      </c>
      <c r="E48" s="24" t="s">
        <v>140</v>
      </c>
      <c r="F48" s="6">
        <v>6623.4</v>
      </c>
      <c r="G48" s="6">
        <v>11175.61</v>
      </c>
      <c r="H48" s="25">
        <f t="shared" si="0"/>
        <v>17799.010000000002</v>
      </c>
      <c r="I48" s="6">
        <f t="shared" si="1"/>
        <v>1892.3999999999999</v>
      </c>
      <c r="J48" s="6">
        <f t="shared" si="2"/>
        <v>1432.770512820513</v>
      </c>
      <c r="K48" s="26">
        <f t="shared" si="3"/>
        <v>37.21218202585424</v>
      </c>
    </row>
    <row r="49" spans="1:11" ht="12.75">
      <c r="A49" s="3">
        <v>43</v>
      </c>
      <c r="B49" s="13" t="s">
        <v>87</v>
      </c>
      <c r="C49" s="13">
        <v>29565887</v>
      </c>
      <c r="D49" s="31" t="s">
        <v>159</v>
      </c>
      <c r="E49" s="24" t="s">
        <v>137</v>
      </c>
      <c r="F49" s="14">
        <v>10256.4</v>
      </c>
      <c r="G49" s="14">
        <v>9750.62</v>
      </c>
      <c r="H49" s="25">
        <f t="shared" si="0"/>
        <v>20007.02</v>
      </c>
      <c r="I49" s="6">
        <f t="shared" si="1"/>
        <v>2930.4</v>
      </c>
      <c r="J49" s="6">
        <f t="shared" si="2"/>
        <v>1250.0794871794874</v>
      </c>
      <c r="K49" s="32">
        <f t="shared" si="3"/>
        <v>51.26400633377684</v>
      </c>
    </row>
    <row r="50" spans="1:11" ht="12.75">
      <c r="A50" s="3">
        <v>44</v>
      </c>
      <c r="B50" s="4" t="s">
        <v>38</v>
      </c>
      <c r="C50" s="5">
        <v>19370004</v>
      </c>
      <c r="D50" s="23" t="s">
        <v>160</v>
      </c>
      <c r="E50" s="24" t="s">
        <v>145</v>
      </c>
      <c r="F50" s="6">
        <v>12471.9</v>
      </c>
      <c r="G50" s="6">
        <v>13139.72</v>
      </c>
      <c r="H50" s="25">
        <f t="shared" si="0"/>
        <v>25611.62</v>
      </c>
      <c r="I50" s="6">
        <f t="shared" si="1"/>
        <v>3563.4</v>
      </c>
      <c r="J50" s="6">
        <f t="shared" si="2"/>
        <v>1684.5794871794872</v>
      </c>
      <c r="K50" s="26">
        <f t="shared" si="3"/>
        <v>48.69625584012257</v>
      </c>
    </row>
    <row r="51" spans="1:11" ht="12.75">
      <c r="A51" s="3">
        <v>45</v>
      </c>
      <c r="B51" s="4" t="s">
        <v>39</v>
      </c>
      <c r="C51" s="5">
        <v>20451722</v>
      </c>
      <c r="D51" s="23" t="s">
        <v>130</v>
      </c>
      <c r="E51" s="24" t="s">
        <v>161</v>
      </c>
      <c r="F51" s="6">
        <v>13154.4</v>
      </c>
      <c r="G51" s="6">
        <v>16832.48</v>
      </c>
      <c r="H51" s="25">
        <f t="shared" si="0"/>
        <v>29986.879999999997</v>
      </c>
      <c r="I51" s="6">
        <f t="shared" si="1"/>
        <v>3758.4</v>
      </c>
      <c r="J51" s="6">
        <f t="shared" si="2"/>
        <v>2158.0102564102563</v>
      </c>
      <c r="K51" s="26">
        <f t="shared" si="3"/>
        <v>43.86718458205722</v>
      </c>
    </row>
    <row r="52" spans="1:11" ht="12.75">
      <c r="A52" s="3">
        <v>46</v>
      </c>
      <c r="B52" s="4" t="s">
        <v>40</v>
      </c>
      <c r="C52" s="5">
        <v>19476715</v>
      </c>
      <c r="D52" s="23" t="s">
        <v>113</v>
      </c>
      <c r="E52" s="24" t="s">
        <v>140</v>
      </c>
      <c r="F52" s="6">
        <v>13440</v>
      </c>
      <c r="G52" s="6">
        <v>12863.99</v>
      </c>
      <c r="H52" s="25">
        <f t="shared" si="0"/>
        <v>26303.989999999998</v>
      </c>
      <c r="I52" s="6">
        <f t="shared" si="1"/>
        <v>3840</v>
      </c>
      <c r="J52" s="6">
        <f t="shared" si="2"/>
        <v>1649.2294871794873</v>
      </c>
      <c r="K52" s="26">
        <f t="shared" si="3"/>
        <v>51.094909935716984</v>
      </c>
    </row>
    <row r="53" spans="1:11" ht="12.75">
      <c r="A53" s="3">
        <v>47</v>
      </c>
      <c r="B53" s="4" t="s">
        <v>41</v>
      </c>
      <c r="C53" s="5">
        <v>19260311</v>
      </c>
      <c r="D53" s="23" t="s">
        <v>132</v>
      </c>
      <c r="E53" s="24" t="s">
        <v>145</v>
      </c>
      <c r="F53" s="6">
        <v>11907</v>
      </c>
      <c r="G53" s="6">
        <v>14178.76</v>
      </c>
      <c r="H53" s="25">
        <f t="shared" si="0"/>
        <v>26085.760000000002</v>
      </c>
      <c r="I53" s="6">
        <f t="shared" si="1"/>
        <v>3402</v>
      </c>
      <c r="J53" s="6">
        <f t="shared" si="2"/>
        <v>1817.7897435897437</v>
      </c>
      <c r="K53" s="26">
        <f t="shared" si="3"/>
        <v>45.645593611226964</v>
      </c>
    </row>
    <row r="54" spans="1:11" ht="12.75">
      <c r="A54" s="3">
        <v>48</v>
      </c>
      <c r="B54" s="4" t="s">
        <v>42</v>
      </c>
      <c r="C54" s="5">
        <v>19478279</v>
      </c>
      <c r="D54" s="23" t="s">
        <v>120</v>
      </c>
      <c r="E54" s="24" t="s">
        <v>150</v>
      </c>
      <c r="F54" s="6">
        <v>14084</v>
      </c>
      <c r="G54" s="6">
        <v>14521.57</v>
      </c>
      <c r="H54" s="25">
        <f t="shared" si="0"/>
        <v>28605.57</v>
      </c>
      <c r="I54" s="6">
        <f t="shared" si="1"/>
        <v>4024</v>
      </c>
      <c r="J54" s="6">
        <f t="shared" si="2"/>
        <v>1861.7397435897435</v>
      </c>
      <c r="K54" s="26">
        <f t="shared" si="3"/>
        <v>49.235166437865075</v>
      </c>
    </row>
    <row r="55" spans="1:11" ht="12.75">
      <c r="A55" s="3">
        <v>49</v>
      </c>
      <c r="B55" s="4" t="s">
        <v>43</v>
      </c>
      <c r="C55" s="5">
        <v>19252416</v>
      </c>
      <c r="D55" s="23" t="s">
        <v>126</v>
      </c>
      <c r="E55" s="24" t="s">
        <v>140</v>
      </c>
      <c r="F55" s="6">
        <v>8027.25</v>
      </c>
      <c r="G55" s="6">
        <v>7574.35</v>
      </c>
      <c r="H55" s="25">
        <f t="shared" si="0"/>
        <v>15601.6</v>
      </c>
      <c r="I55" s="6">
        <f t="shared" si="1"/>
        <v>2293.5</v>
      </c>
      <c r="J55" s="6">
        <f t="shared" si="2"/>
        <v>971.0705128205129</v>
      </c>
      <c r="K55" s="26">
        <f t="shared" si="3"/>
        <v>51.451453697056714</v>
      </c>
    </row>
    <row r="56" spans="1:11" ht="12.75">
      <c r="A56" s="3">
        <v>50</v>
      </c>
      <c r="B56" s="4" t="s">
        <v>82</v>
      </c>
      <c r="C56" s="10">
        <v>24889220</v>
      </c>
      <c r="D56" s="23" t="s">
        <v>129</v>
      </c>
      <c r="E56" s="24" t="s">
        <v>140</v>
      </c>
      <c r="F56" s="6">
        <v>17917.2</v>
      </c>
      <c r="G56" s="6">
        <v>16794.18</v>
      </c>
      <c r="H56" s="25">
        <f t="shared" si="0"/>
        <v>34711.380000000005</v>
      </c>
      <c r="I56" s="6">
        <f t="shared" si="1"/>
        <v>5119.2</v>
      </c>
      <c r="J56" s="6">
        <f t="shared" si="2"/>
        <v>2153.1</v>
      </c>
      <c r="K56" s="26">
        <f t="shared" si="3"/>
        <v>51.617653922143106</v>
      </c>
    </row>
    <row r="57" spans="1:11" ht="12.75">
      <c r="A57" s="3">
        <v>51</v>
      </c>
      <c r="B57" s="4" t="s">
        <v>44</v>
      </c>
      <c r="C57" s="5">
        <v>19477028</v>
      </c>
      <c r="D57" s="23" t="s">
        <v>162</v>
      </c>
      <c r="E57" s="24" t="s">
        <v>146</v>
      </c>
      <c r="F57" s="6">
        <v>6391</v>
      </c>
      <c r="G57" s="6">
        <v>7933.15</v>
      </c>
      <c r="H57" s="25">
        <f t="shared" si="0"/>
        <v>14324.15</v>
      </c>
      <c r="I57" s="6">
        <f t="shared" si="1"/>
        <v>1826</v>
      </c>
      <c r="J57" s="6">
        <f t="shared" si="2"/>
        <v>1017.0705128205128</v>
      </c>
      <c r="K57" s="26">
        <f t="shared" si="3"/>
        <v>44.616958074301095</v>
      </c>
    </row>
    <row r="58" spans="1:11" ht="12.75">
      <c r="A58" s="3">
        <v>52</v>
      </c>
      <c r="B58" s="4" t="s">
        <v>45</v>
      </c>
      <c r="C58" s="5">
        <v>19317400</v>
      </c>
      <c r="D58" s="23" t="s">
        <v>130</v>
      </c>
      <c r="E58" s="24" t="s">
        <v>149</v>
      </c>
      <c r="F58" s="6">
        <v>13181.7</v>
      </c>
      <c r="G58" s="6">
        <v>14189.14</v>
      </c>
      <c r="H58" s="25">
        <f t="shared" si="0"/>
        <v>27370.84</v>
      </c>
      <c r="I58" s="6">
        <f t="shared" si="1"/>
        <v>3766.2000000000003</v>
      </c>
      <c r="J58" s="6">
        <f t="shared" si="2"/>
        <v>1819.1205128205129</v>
      </c>
      <c r="K58" s="26">
        <f t="shared" si="3"/>
        <v>48.15964727425245</v>
      </c>
    </row>
    <row r="59" spans="1:11" ht="12.75">
      <c r="A59" s="3">
        <v>53</v>
      </c>
      <c r="B59" s="4" t="s">
        <v>46</v>
      </c>
      <c r="C59" s="5">
        <v>19370110</v>
      </c>
      <c r="D59" s="23" t="s">
        <v>163</v>
      </c>
      <c r="E59" s="24" t="s">
        <v>140</v>
      </c>
      <c r="F59" s="6">
        <v>12131.7</v>
      </c>
      <c r="G59" s="6">
        <v>15190.03</v>
      </c>
      <c r="H59" s="25">
        <f t="shared" si="0"/>
        <v>27321.730000000003</v>
      </c>
      <c r="I59" s="6">
        <f t="shared" si="1"/>
        <v>3466.2000000000003</v>
      </c>
      <c r="J59" s="6">
        <f t="shared" si="2"/>
        <v>1947.4397435897438</v>
      </c>
      <c r="K59" s="26">
        <f t="shared" si="3"/>
        <v>44.40311795775743</v>
      </c>
    </row>
    <row r="60" spans="1:11" ht="12.75">
      <c r="A60" s="3">
        <v>54</v>
      </c>
      <c r="B60" s="11" t="s">
        <v>89</v>
      </c>
      <c r="C60" s="11">
        <v>31392079</v>
      </c>
      <c r="D60" s="23" t="s">
        <v>122</v>
      </c>
      <c r="E60" s="24" t="s">
        <v>140</v>
      </c>
      <c r="F60" s="6">
        <v>20596.8</v>
      </c>
      <c r="G60" s="6">
        <v>17484.48</v>
      </c>
      <c r="H60" s="25">
        <f t="shared" si="0"/>
        <v>38081.28</v>
      </c>
      <c r="I60" s="6">
        <f t="shared" si="1"/>
        <v>5884.8</v>
      </c>
      <c r="J60" s="6">
        <f t="shared" si="2"/>
        <v>2241.6</v>
      </c>
      <c r="K60" s="26">
        <f t="shared" si="3"/>
        <v>54.08641726328527</v>
      </c>
    </row>
    <row r="61" spans="1:11" ht="12.75">
      <c r="A61" s="3">
        <v>55</v>
      </c>
      <c r="B61" s="4" t="s">
        <v>47</v>
      </c>
      <c r="C61" s="5">
        <v>20335302</v>
      </c>
      <c r="D61" s="23" t="s">
        <v>128</v>
      </c>
      <c r="E61" s="24" t="s">
        <v>147</v>
      </c>
      <c r="F61" s="6">
        <v>10283</v>
      </c>
      <c r="G61" s="6">
        <v>14996.59</v>
      </c>
      <c r="H61" s="25">
        <f t="shared" si="0"/>
        <v>25279.59</v>
      </c>
      <c r="I61" s="6">
        <f t="shared" si="1"/>
        <v>2938</v>
      </c>
      <c r="J61" s="6">
        <f t="shared" si="2"/>
        <v>1922.6397435897436</v>
      </c>
      <c r="K61" s="26">
        <f t="shared" si="3"/>
        <v>40.677083765994624</v>
      </c>
    </row>
    <row r="62" spans="1:11" ht="12.75">
      <c r="A62" s="3">
        <v>56</v>
      </c>
      <c r="B62" s="4" t="s">
        <v>48</v>
      </c>
      <c r="C62" s="5">
        <v>19640795</v>
      </c>
      <c r="D62" s="23" t="s">
        <v>156</v>
      </c>
      <c r="E62" s="24" t="s">
        <v>145</v>
      </c>
      <c r="F62" s="6">
        <v>16350.6</v>
      </c>
      <c r="G62" s="6">
        <v>13900.22</v>
      </c>
      <c r="H62" s="25">
        <f t="shared" si="0"/>
        <v>30250.82</v>
      </c>
      <c r="I62" s="6">
        <f t="shared" si="1"/>
        <v>4671.6</v>
      </c>
      <c r="J62" s="6">
        <f t="shared" si="2"/>
        <v>1782.0794871794872</v>
      </c>
      <c r="K62" s="26">
        <f t="shared" si="3"/>
        <v>54.05010508806043</v>
      </c>
    </row>
    <row r="63" spans="1:11" ht="12.75">
      <c r="A63" s="3">
        <v>57</v>
      </c>
      <c r="B63" s="4" t="s">
        <v>49</v>
      </c>
      <c r="C63" s="5">
        <v>37825970</v>
      </c>
      <c r="D63" s="23" t="s">
        <v>164</v>
      </c>
      <c r="E63" s="24" t="s">
        <v>147</v>
      </c>
      <c r="F63" s="6">
        <v>23318.4</v>
      </c>
      <c r="G63" s="6">
        <v>23621.6</v>
      </c>
      <c r="H63" s="25">
        <f t="shared" si="0"/>
        <v>46940</v>
      </c>
      <c r="I63" s="6">
        <f t="shared" si="1"/>
        <v>6662.400000000001</v>
      </c>
      <c r="J63" s="6">
        <f t="shared" si="2"/>
        <v>3028.4102564102564</v>
      </c>
      <c r="K63" s="26">
        <f t="shared" si="3"/>
        <v>49.67703451214316</v>
      </c>
    </row>
    <row r="64" spans="1:11" ht="12.75">
      <c r="A64" s="3">
        <v>58</v>
      </c>
      <c r="B64" s="4" t="s">
        <v>50</v>
      </c>
      <c r="C64" s="5">
        <v>19640744</v>
      </c>
      <c r="D64" s="23" t="s">
        <v>163</v>
      </c>
      <c r="E64" s="24" t="s">
        <v>150</v>
      </c>
      <c r="F64" s="6">
        <v>10106.25</v>
      </c>
      <c r="G64" s="6">
        <v>9689.16</v>
      </c>
      <c r="H64" s="25">
        <f t="shared" si="0"/>
        <v>19795.41</v>
      </c>
      <c r="I64" s="6">
        <f t="shared" si="1"/>
        <v>2887.5</v>
      </c>
      <c r="J64" s="6">
        <f t="shared" si="2"/>
        <v>1242.2</v>
      </c>
      <c r="K64" s="26">
        <f t="shared" si="3"/>
        <v>51.053501796628616</v>
      </c>
    </row>
    <row r="65" spans="1:11" ht="12.75">
      <c r="A65" s="3">
        <v>59</v>
      </c>
      <c r="B65" s="4" t="s">
        <v>51</v>
      </c>
      <c r="C65" s="5">
        <v>20335337</v>
      </c>
      <c r="D65" s="23" t="s">
        <v>125</v>
      </c>
      <c r="E65" s="24" t="s">
        <v>147</v>
      </c>
      <c r="F65" s="6">
        <v>8739.5</v>
      </c>
      <c r="G65" s="6">
        <v>11838.68</v>
      </c>
      <c r="H65" s="25">
        <f t="shared" si="0"/>
        <v>20578.18</v>
      </c>
      <c r="I65" s="6">
        <f t="shared" si="1"/>
        <v>2497</v>
      </c>
      <c r="J65" s="6">
        <f t="shared" si="2"/>
        <v>1517.7794871794872</v>
      </c>
      <c r="K65" s="26">
        <f t="shared" si="3"/>
        <v>42.469742222101274</v>
      </c>
    </row>
    <row r="66" spans="1:11" ht="12.75">
      <c r="A66" s="7">
        <v>60</v>
      </c>
      <c r="B66" s="12" t="s">
        <v>85</v>
      </c>
      <c r="C66" s="12">
        <v>27233024</v>
      </c>
      <c r="D66" s="27"/>
      <c r="E66" s="28"/>
      <c r="F66" s="8">
        <v>0</v>
      </c>
      <c r="G66" s="8">
        <v>0</v>
      </c>
      <c r="H66" s="29">
        <f t="shared" si="0"/>
        <v>0</v>
      </c>
      <c r="I66" s="8">
        <f t="shared" si="1"/>
        <v>0</v>
      </c>
      <c r="J66" s="8">
        <f t="shared" si="2"/>
        <v>0</v>
      </c>
      <c r="K66" s="30" t="e">
        <f t="shared" si="3"/>
        <v>#DIV/0!</v>
      </c>
    </row>
    <row r="67" spans="1:11" ht="12.75">
      <c r="A67" s="3">
        <v>61</v>
      </c>
      <c r="B67" s="4" t="s">
        <v>52</v>
      </c>
      <c r="C67" s="5">
        <v>19371107</v>
      </c>
      <c r="D67" s="23" t="s">
        <v>131</v>
      </c>
      <c r="E67" s="24" t="s">
        <v>137</v>
      </c>
      <c r="F67" s="6">
        <v>7299.25</v>
      </c>
      <c r="G67" s="6">
        <v>6056.15</v>
      </c>
      <c r="H67" s="25">
        <f t="shared" si="0"/>
        <v>13355.4</v>
      </c>
      <c r="I67" s="6">
        <f t="shared" si="1"/>
        <v>2085.5</v>
      </c>
      <c r="J67" s="6">
        <f t="shared" si="2"/>
        <v>776.4294871794872</v>
      </c>
      <c r="K67" s="26">
        <f t="shared" si="3"/>
        <v>54.65392275783579</v>
      </c>
    </row>
    <row r="68" spans="1:11" ht="12.75">
      <c r="A68" s="3">
        <v>62</v>
      </c>
      <c r="B68" s="4" t="s">
        <v>53</v>
      </c>
      <c r="C68" s="5">
        <v>35797563</v>
      </c>
      <c r="D68" s="23" t="s">
        <v>127</v>
      </c>
      <c r="E68" s="24" t="s">
        <v>145</v>
      </c>
      <c r="F68" s="6">
        <v>13750.8</v>
      </c>
      <c r="G68" s="6">
        <v>15328.79</v>
      </c>
      <c r="H68" s="25">
        <f t="shared" si="0"/>
        <v>29079.59</v>
      </c>
      <c r="I68" s="6">
        <f t="shared" si="1"/>
        <v>3928.7999999999997</v>
      </c>
      <c r="J68" s="6">
        <f t="shared" si="2"/>
        <v>1965.2294871794873</v>
      </c>
      <c r="K68" s="26">
        <f t="shared" si="3"/>
        <v>47.286773988216474</v>
      </c>
    </row>
    <row r="69" spans="1:11" ht="12.75">
      <c r="A69" s="3">
        <v>63</v>
      </c>
      <c r="B69" s="4" t="s">
        <v>54</v>
      </c>
      <c r="C69" s="5">
        <v>19414640</v>
      </c>
      <c r="D69" s="23" t="s">
        <v>128</v>
      </c>
      <c r="E69" s="24" t="s">
        <v>140</v>
      </c>
      <c r="F69" s="6">
        <v>5272.75</v>
      </c>
      <c r="G69" s="6">
        <v>7827.53</v>
      </c>
      <c r="H69" s="25">
        <f t="shared" si="0"/>
        <v>13100.279999999999</v>
      </c>
      <c r="I69" s="6">
        <f t="shared" si="1"/>
        <v>1506.5</v>
      </c>
      <c r="J69" s="6">
        <f t="shared" si="2"/>
        <v>1003.5294871794872</v>
      </c>
      <c r="K69" s="26">
        <f t="shared" si="3"/>
        <v>40.24913971304431</v>
      </c>
    </row>
    <row r="70" spans="1:11" ht="12.75">
      <c r="A70" s="7">
        <v>64</v>
      </c>
      <c r="B70" s="16" t="s">
        <v>55</v>
      </c>
      <c r="C70" s="17">
        <v>19476537</v>
      </c>
      <c r="D70" s="27"/>
      <c r="E70" s="28"/>
      <c r="F70" s="8">
        <v>0</v>
      </c>
      <c r="G70" s="8">
        <v>0</v>
      </c>
      <c r="H70" s="29">
        <f t="shared" si="0"/>
        <v>0</v>
      </c>
      <c r="I70" s="8">
        <f t="shared" si="1"/>
        <v>0</v>
      </c>
      <c r="J70" s="8">
        <f t="shared" si="2"/>
        <v>0</v>
      </c>
      <c r="K70" s="30" t="e">
        <f t="shared" si="3"/>
        <v>#DIV/0!</v>
      </c>
    </row>
    <row r="71" spans="1:11" ht="12.75">
      <c r="A71" s="7">
        <v>65</v>
      </c>
      <c r="B71" s="16" t="s">
        <v>56</v>
      </c>
      <c r="C71" s="17">
        <v>19414488</v>
      </c>
      <c r="D71" s="27"/>
      <c r="E71" s="28"/>
      <c r="F71" s="8">
        <v>0</v>
      </c>
      <c r="G71" s="8">
        <v>0</v>
      </c>
      <c r="H71" s="29">
        <f t="shared" si="0"/>
        <v>0</v>
      </c>
      <c r="I71" s="8">
        <f t="shared" si="1"/>
        <v>0</v>
      </c>
      <c r="J71" s="8">
        <f t="shared" si="2"/>
        <v>0</v>
      </c>
      <c r="K71" s="30" t="e">
        <f t="shared" si="3"/>
        <v>#DIV/0!</v>
      </c>
    </row>
    <row r="72" spans="1:11" ht="12.75">
      <c r="A72" s="3">
        <v>66</v>
      </c>
      <c r="B72" s="4" t="s">
        <v>57</v>
      </c>
      <c r="C72" s="5">
        <v>19414500</v>
      </c>
      <c r="D72" s="23" t="s">
        <v>165</v>
      </c>
      <c r="E72" s="24" t="s">
        <v>140</v>
      </c>
      <c r="F72" s="6">
        <v>8470</v>
      </c>
      <c r="G72" s="6">
        <v>8144.68</v>
      </c>
      <c r="H72" s="25">
        <f aca="true" t="shared" si="4" ref="H72:H101">F72+G72</f>
        <v>16614.68</v>
      </c>
      <c r="I72" s="6">
        <f t="shared" si="1"/>
        <v>2420</v>
      </c>
      <c r="J72" s="6">
        <f t="shared" si="2"/>
        <v>1044.1897435897436</v>
      </c>
      <c r="K72" s="26">
        <f t="shared" si="3"/>
        <v>50.979013739656736</v>
      </c>
    </row>
    <row r="73" spans="1:11" ht="12.75">
      <c r="A73" s="3">
        <v>67</v>
      </c>
      <c r="B73" s="4" t="s">
        <v>58</v>
      </c>
      <c r="C73" s="5">
        <v>35566585</v>
      </c>
      <c r="D73" s="23" t="s">
        <v>120</v>
      </c>
      <c r="E73" s="24" t="s">
        <v>137</v>
      </c>
      <c r="F73" s="6">
        <v>19145.7</v>
      </c>
      <c r="G73" s="6">
        <v>16503.08</v>
      </c>
      <c r="H73" s="25">
        <f t="shared" si="4"/>
        <v>35648.78</v>
      </c>
      <c r="I73" s="6">
        <f t="shared" si="1"/>
        <v>5470.2</v>
      </c>
      <c r="J73" s="6">
        <f t="shared" si="2"/>
        <v>2115.7794871794877</v>
      </c>
      <c r="K73" s="26">
        <f t="shared" si="3"/>
        <v>53.70646625214103</v>
      </c>
    </row>
    <row r="74" spans="1:11" ht="12.75">
      <c r="A74" s="3">
        <v>68</v>
      </c>
      <c r="B74" s="4" t="s">
        <v>59</v>
      </c>
      <c r="C74" s="5">
        <v>35784687</v>
      </c>
      <c r="D74" s="23" t="s">
        <v>117</v>
      </c>
      <c r="E74" s="24" t="s">
        <v>137</v>
      </c>
      <c r="F74" s="6">
        <v>7455</v>
      </c>
      <c r="G74" s="6">
        <v>8501.14</v>
      </c>
      <c r="H74" s="25">
        <f t="shared" si="4"/>
        <v>15956.14</v>
      </c>
      <c r="I74" s="6">
        <f t="shared" si="1"/>
        <v>2130</v>
      </c>
      <c r="J74" s="6">
        <f t="shared" si="2"/>
        <v>1089.8897435897436</v>
      </c>
      <c r="K74" s="26">
        <f t="shared" si="3"/>
        <v>46.72182620608744</v>
      </c>
    </row>
    <row r="75" spans="1:11" ht="12.75">
      <c r="A75" s="3">
        <v>69</v>
      </c>
      <c r="B75" s="4" t="s">
        <v>60</v>
      </c>
      <c r="C75" s="5">
        <v>35784695</v>
      </c>
      <c r="D75" s="23" t="s">
        <v>113</v>
      </c>
      <c r="E75" s="24" t="s">
        <v>137</v>
      </c>
      <c r="F75" s="6">
        <v>6564.6</v>
      </c>
      <c r="G75" s="6">
        <v>9090.35</v>
      </c>
      <c r="H75" s="25">
        <f t="shared" si="4"/>
        <v>15654.95</v>
      </c>
      <c r="I75" s="6">
        <f t="shared" si="1"/>
        <v>1875.6000000000001</v>
      </c>
      <c r="J75" s="6">
        <f t="shared" si="2"/>
        <v>1165.4294871794873</v>
      </c>
      <c r="K75" s="26">
        <f t="shared" si="3"/>
        <v>41.93306270540628</v>
      </c>
    </row>
    <row r="76" spans="1:11" ht="12.75">
      <c r="A76" s="3">
        <v>70</v>
      </c>
      <c r="B76" s="4" t="s">
        <v>61</v>
      </c>
      <c r="C76" s="5">
        <v>20570197</v>
      </c>
      <c r="D76" s="23" t="s">
        <v>166</v>
      </c>
      <c r="E76" s="24" t="s">
        <v>137</v>
      </c>
      <c r="F76" s="6">
        <v>14912.1</v>
      </c>
      <c r="G76" s="6">
        <v>12681.32</v>
      </c>
      <c r="H76" s="25">
        <f t="shared" si="4"/>
        <v>27593.42</v>
      </c>
      <c r="I76" s="6">
        <f t="shared" si="1"/>
        <v>4260.6</v>
      </c>
      <c r="J76" s="6">
        <f t="shared" si="2"/>
        <v>1625.8102564102564</v>
      </c>
      <c r="K76" s="26">
        <f t="shared" si="3"/>
        <v>54.04223180743816</v>
      </c>
    </row>
    <row r="77" spans="1:11" ht="12.75">
      <c r="A77" s="3">
        <v>71</v>
      </c>
      <c r="B77" s="4" t="s">
        <v>62</v>
      </c>
      <c r="C77" s="5">
        <v>19287287</v>
      </c>
      <c r="D77" s="23" t="s">
        <v>133</v>
      </c>
      <c r="E77" s="24" t="s">
        <v>137</v>
      </c>
      <c r="F77" s="6">
        <v>14088.9</v>
      </c>
      <c r="G77" s="6">
        <v>14664.16</v>
      </c>
      <c r="H77" s="25">
        <f t="shared" si="4"/>
        <v>28753.059999999998</v>
      </c>
      <c r="I77" s="6">
        <f t="shared" si="1"/>
        <v>4025.4</v>
      </c>
      <c r="J77" s="6">
        <f t="shared" si="2"/>
        <v>1880.0205128205127</v>
      </c>
      <c r="K77" s="26">
        <f t="shared" si="3"/>
        <v>48.99965429766432</v>
      </c>
    </row>
    <row r="78" spans="1:11" ht="12.75">
      <c r="A78" s="3">
        <v>72</v>
      </c>
      <c r="B78" s="4" t="s">
        <v>63</v>
      </c>
      <c r="C78" s="5">
        <v>19252220</v>
      </c>
      <c r="D78" s="23" t="s">
        <v>125</v>
      </c>
      <c r="E78" s="24" t="s">
        <v>144</v>
      </c>
      <c r="F78" s="6">
        <v>14406</v>
      </c>
      <c r="G78" s="6">
        <v>17306.8</v>
      </c>
      <c r="H78" s="25">
        <f t="shared" si="4"/>
        <v>31712.8</v>
      </c>
      <c r="I78" s="6">
        <f t="shared" si="1"/>
        <v>4116</v>
      </c>
      <c r="J78" s="6">
        <f t="shared" si="2"/>
        <v>2218.8205128205127</v>
      </c>
      <c r="K78" s="26">
        <f t="shared" si="3"/>
        <v>45.42645241038319</v>
      </c>
    </row>
    <row r="79" spans="1:11" ht="12.75">
      <c r="A79" s="3">
        <v>73</v>
      </c>
      <c r="B79" s="4" t="s">
        <v>64</v>
      </c>
      <c r="C79" s="5">
        <v>20244697</v>
      </c>
      <c r="D79" s="23" t="s">
        <v>131</v>
      </c>
      <c r="E79" s="24" t="s">
        <v>140</v>
      </c>
      <c r="F79" s="6">
        <v>10375.75</v>
      </c>
      <c r="G79" s="6">
        <v>10506.68</v>
      </c>
      <c r="H79" s="25">
        <f t="shared" si="4"/>
        <v>20882.43</v>
      </c>
      <c r="I79" s="6">
        <f t="shared" si="1"/>
        <v>2964.5</v>
      </c>
      <c r="J79" s="6">
        <f t="shared" si="2"/>
        <v>1347.0102564102565</v>
      </c>
      <c r="K79" s="26">
        <f t="shared" si="3"/>
        <v>49.68650679063691</v>
      </c>
    </row>
    <row r="80" spans="1:11" ht="12.75">
      <c r="A80" s="3">
        <v>74</v>
      </c>
      <c r="B80" s="4" t="s">
        <v>65</v>
      </c>
      <c r="C80" s="5">
        <v>19574721</v>
      </c>
      <c r="D80" s="23" t="s">
        <v>167</v>
      </c>
      <c r="E80" s="24" t="s">
        <v>137</v>
      </c>
      <c r="F80" s="6">
        <v>5230.58</v>
      </c>
      <c r="G80" s="6">
        <v>8327.12</v>
      </c>
      <c r="H80" s="25">
        <f t="shared" si="4"/>
        <v>13557.7</v>
      </c>
      <c r="I80" s="6">
        <f aca="true" t="shared" si="5" ref="I80:I101">F80/3.5</f>
        <v>1494.4514285714286</v>
      </c>
      <c r="J80" s="6">
        <f aca="true" t="shared" si="6" ref="J80:J100">G80/7.8</f>
        <v>1067.5794871794874</v>
      </c>
      <c r="K80" s="26">
        <f aca="true" t="shared" si="7" ref="K80:K102">F80*100/H80</f>
        <v>38.58014264956445</v>
      </c>
    </row>
    <row r="81" spans="1:11" ht="12.75">
      <c r="A81" s="3">
        <v>75</v>
      </c>
      <c r="B81" s="4" t="s">
        <v>66</v>
      </c>
      <c r="C81" s="5">
        <v>20381694</v>
      </c>
      <c r="D81" s="23" t="s">
        <v>168</v>
      </c>
      <c r="E81" s="24" t="s">
        <v>145</v>
      </c>
      <c r="F81" s="6">
        <v>15758.4</v>
      </c>
      <c r="G81" s="6">
        <v>16199.04</v>
      </c>
      <c r="H81" s="25">
        <f t="shared" si="4"/>
        <v>31957.440000000002</v>
      </c>
      <c r="I81" s="6">
        <f t="shared" si="5"/>
        <v>4502.4</v>
      </c>
      <c r="J81" s="6">
        <f t="shared" si="6"/>
        <v>2076.8</v>
      </c>
      <c r="K81" s="26">
        <f t="shared" si="7"/>
        <v>49.3105830754904</v>
      </c>
    </row>
    <row r="82" spans="1:11" ht="12.75">
      <c r="A82" s="3">
        <v>76</v>
      </c>
      <c r="B82" s="4" t="s">
        <v>67</v>
      </c>
      <c r="C82" s="5">
        <v>19266250</v>
      </c>
      <c r="D82" s="23" t="s">
        <v>169</v>
      </c>
      <c r="E82" s="24" t="s">
        <v>137</v>
      </c>
      <c r="F82" s="6">
        <v>9622.2</v>
      </c>
      <c r="G82" s="6">
        <v>6754.8</v>
      </c>
      <c r="H82" s="25">
        <f t="shared" si="4"/>
        <v>16377</v>
      </c>
      <c r="I82" s="6">
        <f t="shared" si="5"/>
        <v>2749.2000000000003</v>
      </c>
      <c r="J82" s="6">
        <f t="shared" si="6"/>
        <v>866</v>
      </c>
      <c r="K82" s="26">
        <f t="shared" si="7"/>
        <v>58.754350613665515</v>
      </c>
    </row>
    <row r="83" spans="1:11" ht="12.75">
      <c r="A83" s="3">
        <v>77</v>
      </c>
      <c r="B83" s="4" t="s">
        <v>68</v>
      </c>
      <c r="C83" s="5">
        <v>19641065</v>
      </c>
      <c r="D83" s="23" t="s">
        <v>135</v>
      </c>
      <c r="E83" s="24" t="s">
        <v>145</v>
      </c>
      <c r="F83" s="6">
        <v>17543.75</v>
      </c>
      <c r="G83" s="6">
        <v>13371.15</v>
      </c>
      <c r="H83" s="25">
        <f t="shared" si="4"/>
        <v>30914.9</v>
      </c>
      <c r="I83" s="6">
        <f t="shared" si="5"/>
        <v>5012.5</v>
      </c>
      <c r="J83" s="6">
        <f t="shared" si="6"/>
        <v>1714.25</v>
      </c>
      <c r="K83" s="26">
        <f t="shared" si="7"/>
        <v>56.748525791770305</v>
      </c>
    </row>
    <row r="84" spans="1:11" ht="12.75">
      <c r="A84" s="3">
        <v>78</v>
      </c>
      <c r="B84" s="4" t="s">
        <v>69</v>
      </c>
      <c r="C84" s="5">
        <v>20244891</v>
      </c>
      <c r="D84" s="23" t="s">
        <v>170</v>
      </c>
      <c r="E84" s="24" t="s">
        <v>137</v>
      </c>
      <c r="F84" s="6">
        <v>8107.75</v>
      </c>
      <c r="G84" s="6">
        <v>8235.71</v>
      </c>
      <c r="H84" s="25">
        <f t="shared" si="4"/>
        <v>16343.46</v>
      </c>
      <c r="I84" s="6">
        <f t="shared" si="5"/>
        <v>2316.5</v>
      </c>
      <c r="J84" s="6">
        <f t="shared" si="6"/>
        <v>1055.8602564102564</v>
      </c>
      <c r="K84" s="26">
        <f t="shared" si="7"/>
        <v>49.60852842666119</v>
      </c>
    </row>
    <row r="85" spans="1:11" ht="12.75">
      <c r="A85" s="3">
        <v>79</v>
      </c>
      <c r="B85" s="4" t="s">
        <v>70</v>
      </c>
      <c r="C85" s="5">
        <v>19370586</v>
      </c>
      <c r="D85" s="23" t="s">
        <v>171</v>
      </c>
      <c r="E85" s="24" t="s">
        <v>150</v>
      </c>
      <c r="F85" s="6">
        <v>11279.1</v>
      </c>
      <c r="G85" s="6">
        <v>12220.42</v>
      </c>
      <c r="H85" s="25">
        <f t="shared" si="4"/>
        <v>23499.52</v>
      </c>
      <c r="I85" s="6">
        <f t="shared" si="5"/>
        <v>3222.6</v>
      </c>
      <c r="J85" s="6">
        <f t="shared" si="6"/>
        <v>1566.7205128205128</v>
      </c>
      <c r="K85" s="26">
        <f t="shared" si="7"/>
        <v>47.99715058009696</v>
      </c>
    </row>
    <row r="86" spans="1:11" ht="12.75">
      <c r="A86" s="3">
        <v>80</v>
      </c>
      <c r="B86" s="4" t="s">
        <v>71</v>
      </c>
      <c r="C86" s="5">
        <v>20869017</v>
      </c>
      <c r="D86" s="23" t="s">
        <v>172</v>
      </c>
      <c r="E86" s="24" t="s">
        <v>140</v>
      </c>
      <c r="F86" s="6">
        <v>9382.8</v>
      </c>
      <c r="G86" s="6">
        <v>7733</v>
      </c>
      <c r="H86" s="25">
        <f t="shared" si="4"/>
        <v>17115.8</v>
      </c>
      <c r="I86" s="6">
        <f t="shared" si="5"/>
        <v>2680.7999999999997</v>
      </c>
      <c r="J86" s="6">
        <f t="shared" si="6"/>
        <v>991.4102564102565</v>
      </c>
      <c r="K86" s="26">
        <f t="shared" si="7"/>
        <v>54.81952348122787</v>
      </c>
    </row>
    <row r="87" spans="1:11" ht="12.75">
      <c r="A87" s="3">
        <v>81</v>
      </c>
      <c r="B87" s="11" t="s">
        <v>84</v>
      </c>
      <c r="C87" s="11">
        <v>36016032</v>
      </c>
      <c r="D87" s="23" t="s">
        <v>173</v>
      </c>
      <c r="E87" s="24" t="s">
        <v>145</v>
      </c>
      <c r="F87" s="6">
        <v>15638.7</v>
      </c>
      <c r="G87" s="6">
        <v>12836.77</v>
      </c>
      <c r="H87" s="25">
        <f t="shared" si="4"/>
        <v>28475.47</v>
      </c>
      <c r="I87" s="6">
        <f>F87/3.5</f>
        <v>4468.2</v>
      </c>
      <c r="J87" s="6">
        <f>G87/7.8</f>
        <v>1645.7397435897437</v>
      </c>
      <c r="K87" s="26">
        <f>F87*100/H87</f>
        <v>54.91990123429042</v>
      </c>
    </row>
    <row r="88" spans="1:11" ht="12.75">
      <c r="A88" s="3">
        <v>82</v>
      </c>
      <c r="B88" s="4" t="s">
        <v>72</v>
      </c>
      <c r="C88" s="5">
        <v>19372285</v>
      </c>
      <c r="D88" s="23" t="s">
        <v>121</v>
      </c>
      <c r="E88" s="24" t="s">
        <v>137</v>
      </c>
      <c r="F88" s="6">
        <v>8055.6</v>
      </c>
      <c r="G88" s="6">
        <v>12128.14</v>
      </c>
      <c r="H88" s="25">
        <f t="shared" si="4"/>
        <v>20183.739999999998</v>
      </c>
      <c r="I88" s="6">
        <f t="shared" si="5"/>
        <v>2301.6</v>
      </c>
      <c r="J88" s="6">
        <f t="shared" si="6"/>
        <v>1554.8897435897436</v>
      </c>
      <c r="K88" s="26">
        <f t="shared" si="7"/>
        <v>39.911334569311734</v>
      </c>
    </row>
    <row r="89" spans="1:11" ht="12.75">
      <c r="A89" s="3">
        <v>83</v>
      </c>
      <c r="B89" s="4" t="s">
        <v>73</v>
      </c>
      <c r="C89" s="5">
        <v>20627684</v>
      </c>
      <c r="D89" s="23" t="s">
        <v>174</v>
      </c>
      <c r="E89" s="24" t="s">
        <v>137</v>
      </c>
      <c r="F89" s="6">
        <v>12948.25</v>
      </c>
      <c r="G89" s="6">
        <v>9723.48</v>
      </c>
      <c r="H89" s="25">
        <f t="shared" si="4"/>
        <v>22671.73</v>
      </c>
      <c r="I89" s="6">
        <f t="shared" si="5"/>
        <v>3699.5</v>
      </c>
      <c r="J89" s="6">
        <f t="shared" si="6"/>
        <v>1246.6</v>
      </c>
      <c r="K89" s="26">
        <f t="shared" si="7"/>
        <v>57.11187456801929</v>
      </c>
    </row>
    <row r="90" spans="1:11" ht="12.75">
      <c r="A90" s="3">
        <v>84</v>
      </c>
      <c r="B90" s="4" t="s">
        <v>74</v>
      </c>
      <c r="C90" s="5">
        <v>20627676</v>
      </c>
      <c r="D90" s="23" t="s">
        <v>175</v>
      </c>
      <c r="E90" s="24" t="s">
        <v>146</v>
      </c>
      <c r="F90" s="6">
        <v>13212.5</v>
      </c>
      <c r="G90" s="6">
        <v>9174.91</v>
      </c>
      <c r="H90" s="25">
        <f t="shared" si="4"/>
        <v>22387.41</v>
      </c>
      <c r="I90" s="6">
        <f t="shared" si="5"/>
        <v>3775</v>
      </c>
      <c r="J90" s="6">
        <f t="shared" si="6"/>
        <v>1176.2705128205127</v>
      </c>
      <c r="K90" s="26">
        <f t="shared" si="7"/>
        <v>59.01754602251891</v>
      </c>
    </row>
    <row r="91" spans="1:11" ht="12.75">
      <c r="A91" s="3">
        <v>85</v>
      </c>
      <c r="B91" s="4" t="s">
        <v>75</v>
      </c>
      <c r="C91" s="5">
        <v>19414100</v>
      </c>
      <c r="D91" s="23" t="s">
        <v>125</v>
      </c>
      <c r="E91" s="24" t="s">
        <v>140</v>
      </c>
      <c r="F91" s="6">
        <v>14991.9</v>
      </c>
      <c r="G91" s="6">
        <v>15108.29</v>
      </c>
      <c r="H91" s="25">
        <f t="shared" si="4"/>
        <v>30100.190000000002</v>
      </c>
      <c r="I91" s="6">
        <f t="shared" si="5"/>
        <v>4283.4</v>
      </c>
      <c r="J91" s="6">
        <f t="shared" si="6"/>
        <v>1936.9602564102565</v>
      </c>
      <c r="K91" s="26">
        <f t="shared" si="7"/>
        <v>49.80666234997187</v>
      </c>
    </row>
    <row r="92" spans="1:11" ht="12.75">
      <c r="A92" s="3">
        <v>86</v>
      </c>
      <c r="B92" s="4" t="s">
        <v>76</v>
      </c>
      <c r="C92" s="5">
        <v>20245013</v>
      </c>
      <c r="D92" s="23" t="s">
        <v>176</v>
      </c>
      <c r="E92" s="24" t="s">
        <v>150</v>
      </c>
      <c r="F92" s="6">
        <v>9859.5</v>
      </c>
      <c r="G92" s="6">
        <v>11509.45</v>
      </c>
      <c r="H92" s="25">
        <f t="shared" si="4"/>
        <v>21368.95</v>
      </c>
      <c r="I92" s="6">
        <f t="shared" si="5"/>
        <v>2817</v>
      </c>
      <c r="J92" s="6">
        <f t="shared" si="6"/>
        <v>1475.570512820513</v>
      </c>
      <c r="K92" s="26">
        <f t="shared" si="7"/>
        <v>46.13937512137938</v>
      </c>
    </row>
    <row r="93" spans="1:11" ht="12.75">
      <c r="A93" s="3">
        <v>87</v>
      </c>
      <c r="B93" s="4" t="s">
        <v>77</v>
      </c>
      <c r="C93" s="9">
        <v>19641464</v>
      </c>
      <c r="D93" s="33">
        <v>123</v>
      </c>
      <c r="E93" s="24" t="s">
        <v>137</v>
      </c>
      <c r="F93" s="6">
        <v>12166</v>
      </c>
      <c r="G93" s="6">
        <v>11482.46</v>
      </c>
      <c r="H93" s="25">
        <f t="shared" si="4"/>
        <v>23648.46</v>
      </c>
      <c r="I93" s="6">
        <f t="shared" si="5"/>
        <v>3476</v>
      </c>
      <c r="J93" s="6">
        <f t="shared" si="6"/>
        <v>1472.1102564102564</v>
      </c>
      <c r="K93" s="26">
        <f t="shared" si="7"/>
        <v>51.445210385792564</v>
      </c>
    </row>
    <row r="94" spans="1:11" ht="12.75">
      <c r="A94" s="3">
        <v>88</v>
      </c>
      <c r="B94" s="4" t="s">
        <v>78</v>
      </c>
      <c r="C94" s="5">
        <v>19687704</v>
      </c>
      <c r="D94" s="23" t="s">
        <v>134</v>
      </c>
      <c r="E94" s="24" t="s">
        <v>140</v>
      </c>
      <c r="F94" s="6">
        <v>14231.7</v>
      </c>
      <c r="G94" s="6">
        <v>14713.37</v>
      </c>
      <c r="H94" s="25">
        <f t="shared" si="4"/>
        <v>28945.07</v>
      </c>
      <c r="I94" s="6">
        <f t="shared" si="5"/>
        <v>4066.2000000000003</v>
      </c>
      <c r="J94" s="6">
        <f t="shared" si="6"/>
        <v>1886.3294871794874</v>
      </c>
      <c r="K94" s="26">
        <f t="shared" si="7"/>
        <v>49.167958481357964</v>
      </c>
    </row>
    <row r="95" spans="1:11" ht="12.75">
      <c r="A95" s="3">
        <v>89</v>
      </c>
      <c r="B95" s="11" t="s">
        <v>91</v>
      </c>
      <c r="C95" s="11">
        <v>36111786</v>
      </c>
      <c r="D95" s="23" t="s">
        <v>177</v>
      </c>
      <c r="E95" s="24" t="s">
        <v>147</v>
      </c>
      <c r="F95" s="6">
        <v>14743.75</v>
      </c>
      <c r="G95" s="6">
        <v>10093.43</v>
      </c>
      <c r="H95" s="25">
        <f t="shared" si="4"/>
        <v>24837.18</v>
      </c>
      <c r="I95" s="6">
        <f t="shared" si="5"/>
        <v>4212.5</v>
      </c>
      <c r="J95" s="6">
        <f t="shared" si="6"/>
        <v>1294.0294871794872</v>
      </c>
      <c r="K95" s="26">
        <f t="shared" si="7"/>
        <v>59.36161029553274</v>
      </c>
    </row>
    <row r="96" spans="1:11" ht="12.75">
      <c r="A96" s="3">
        <v>90</v>
      </c>
      <c r="B96" s="11" t="s">
        <v>92</v>
      </c>
      <c r="C96" s="11">
        <v>38116119</v>
      </c>
      <c r="D96" s="23" t="s">
        <v>178</v>
      </c>
      <c r="E96" s="24" t="s">
        <v>140</v>
      </c>
      <c r="F96" s="6">
        <v>14430.5</v>
      </c>
      <c r="G96" s="6">
        <v>14102.87</v>
      </c>
      <c r="H96" s="25">
        <f t="shared" si="4"/>
        <v>28533.370000000003</v>
      </c>
      <c r="I96" s="6">
        <f t="shared" si="5"/>
        <v>4123</v>
      </c>
      <c r="J96" s="6">
        <f t="shared" si="6"/>
        <v>1808.0602564102564</v>
      </c>
      <c r="K96" s="26">
        <f t="shared" si="7"/>
        <v>50.5741172528867</v>
      </c>
    </row>
    <row r="97" spans="1:11" ht="12.75">
      <c r="A97" s="3">
        <v>91</v>
      </c>
      <c r="B97" s="11" t="s">
        <v>93</v>
      </c>
      <c r="C97" s="11">
        <v>38733823</v>
      </c>
      <c r="D97" s="23" t="s">
        <v>179</v>
      </c>
      <c r="E97" s="24" t="s">
        <v>145</v>
      </c>
      <c r="F97" s="6">
        <v>6814.5</v>
      </c>
      <c r="G97" s="6">
        <v>7760.45</v>
      </c>
      <c r="H97" s="25">
        <f t="shared" si="4"/>
        <v>14574.95</v>
      </c>
      <c r="I97" s="6">
        <f t="shared" si="5"/>
        <v>1947</v>
      </c>
      <c r="J97" s="6">
        <f t="shared" si="6"/>
        <v>994.9294871794872</v>
      </c>
      <c r="K97" s="26">
        <f t="shared" si="7"/>
        <v>46.754877375222556</v>
      </c>
    </row>
    <row r="98" spans="1:11" ht="12.75">
      <c r="A98" s="3">
        <v>92</v>
      </c>
      <c r="B98" s="11" t="s">
        <v>94</v>
      </c>
      <c r="C98" s="11">
        <v>40255542</v>
      </c>
      <c r="D98" s="23" t="s">
        <v>180</v>
      </c>
      <c r="E98" s="24" t="s">
        <v>146</v>
      </c>
      <c r="F98" s="6">
        <v>10095.75</v>
      </c>
      <c r="G98" s="6">
        <v>8571.58</v>
      </c>
      <c r="H98" s="25">
        <f t="shared" si="4"/>
        <v>18667.33</v>
      </c>
      <c r="I98" s="6">
        <f t="shared" si="5"/>
        <v>2884.5</v>
      </c>
      <c r="J98" s="6">
        <f t="shared" si="6"/>
        <v>1098.9205128205128</v>
      </c>
      <c r="K98" s="26">
        <f t="shared" si="7"/>
        <v>54.082453141397295</v>
      </c>
    </row>
    <row r="99" spans="1:11" ht="12.75">
      <c r="A99" s="3">
        <v>93</v>
      </c>
      <c r="B99" s="11" t="s">
        <v>95</v>
      </c>
      <c r="C99" s="11">
        <v>40577106</v>
      </c>
      <c r="D99" s="23" t="s">
        <v>181</v>
      </c>
      <c r="E99" s="24" t="s">
        <v>150</v>
      </c>
      <c r="F99" s="6">
        <v>10846.5</v>
      </c>
      <c r="G99" s="6">
        <v>8910.17</v>
      </c>
      <c r="H99" s="25">
        <f t="shared" si="4"/>
        <v>19756.67</v>
      </c>
      <c r="I99" s="6">
        <f t="shared" si="5"/>
        <v>3099</v>
      </c>
      <c r="J99" s="6">
        <f t="shared" si="6"/>
        <v>1142.3294871794872</v>
      </c>
      <c r="K99" s="26">
        <f t="shared" si="7"/>
        <v>54.90044627966151</v>
      </c>
    </row>
    <row r="100" spans="1:11" ht="12.75">
      <c r="A100" s="3">
        <v>94</v>
      </c>
      <c r="B100" s="13" t="s">
        <v>97</v>
      </c>
      <c r="C100" s="13">
        <v>43125997</v>
      </c>
      <c r="D100" s="31" t="s">
        <v>162</v>
      </c>
      <c r="E100" s="34" t="s">
        <v>146</v>
      </c>
      <c r="F100" s="14">
        <v>6987.75</v>
      </c>
      <c r="G100" s="14">
        <v>9033.88</v>
      </c>
      <c r="H100" s="25">
        <f t="shared" si="4"/>
        <v>16021.63</v>
      </c>
      <c r="I100" s="6">
        <f t="shared" si="5"/>
        <v>1996.5</v>
      </c>
      <c r="J100" s="6">
        <f t="shared" si="6"/>
        <v>1158.1897435897436</v>
      </c>
      <c r="K100" s="35">
        <f t="shared" si="7"/>
        <v>43.614476180014144</v>
      </c>
    </row>
    <row r="101" spans="1:11" ht="12.75">
      <c r="A101" s="7">
        <v>95</v>
      </c>
      <c r="B101" s="12" t="s">
        <v>98</v>
      </c>
      <c r="C101" s="12">
        <v>42879666</v>
      </c>
      <c r="D101" s="27"/>
      <c r="E101" s="28"/>
      <c r="F101" s="8">
        <v>0</v>
      </c>
      <c r="G101" s="8">
        <v>0</v>
      </c>
      <c r="H101" s="29">
        <f t="shared" si="4"/>
        <v>0</v>
      </c>
      <c r="I101" s="8">
        <f t="shared" si="5"/>
        <v>0</v>
      </c>
      <c r="J101" s="8">
        <v>0</v>
      </c>
      <c r="K101" s="30" t="e">
        <f t="shared" si="7"/>
        <v>#DIV/0!</v>
      </c>
    </row>
    <row r="102" spans="1:11" ht="12.75">
      <c r="A102" s="39" t="s">
        <v>96</v>
      </c>
      <c r="B102" s="39"/>
      <c r="C102" s="39"/>
      <c r="D102" s="39"/>
      <c r="E102" s="39"/>
      <c r="F102" s="36">
        <f>SUM(F7:F101)</f>
        <v>1029757.9299999998</v>
      </c>
      <c r="G102" s="36">
        <f>SUM(G7:G101)</f>
        <v>1062632.51</v>
      </c>
      <c r="H102" s="40">
        <f>SUM(H7:H101)</f>
        <v>2092390.4399999997</v>
      </c>
      <c r="I102" s="6">
        <f>SUM(I7:I101)</f>
        <v>294216.55142857146</v>
      </c>
      <c r="J102" s="6">
        <f>SUM(J7:J101)</f>
        <v>136234.93717948723</v>
      </c>
      <c r="K102" s="26">
        <f t="shared" si="7"/>
        <v>49.21442529626545</v>
      </c>
    </row>
    <row r="103" spans="1:11" ht="12.75">
      <c r="A103" s="2"/>
      <c r="B103" s="1"/>
      <c r="C103" s="1"/>
      <c r="D103" s="1"/>
      <c r="E103" s="1"/>
      <c r="F103" s="15"/>
      <c r="G103" s="37"/>
      <c r="H103" s="41"/>
      <c r="I103" s="15"/>
      <c r="J103" s="15"/>
      <c r="K103" s="38"/>
    </row>
  </sheetData>
  <mergeCells count="11">
    <mergeCell ref="L5:L6"/>
    <mergeCell ref="M5:M6"/>
    <mergeCell ref="A102:E102"/>
    <mergeCell ref="H102:H103"/>
    <mergeCell ref="A1:K1"/>
    <mergeCell ref="A5:A6"/>
    <mergeCell ref="B5:B6"/>
    <mergeCell ref="C5:C6"/>
    <mergeCell ref="D5:E5"/>
    <mergeCell ref="F5:G5"/>
    <mergeCell ref="H5:H6"/>
  </mergeCells>
  <printOptions/>
  <pageMargins left="0.15748031496062992" right="0.15748031496062992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2021-07-14T05:58:39Z</dcterms:modified>
  <cp:category/>
  <cp:version/>
  <cp:contentType/>
  <cp:contentStatus/>
</cp:coreProperties>
</file>